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16840\"/>
    </mc:Choice>
  </mc:AlternateContent>
  <xr:revisionPtr revIDLastSave="0" documentId="13_ncr:1_{E934C1E0-6E12-46CF-832D-1720602CCACC}" xr6:coauthVersionLast="47" xr6:coauthVersionMax="47" xr10:uidLastSave="{00000000-0000-0000-0000-000000000000}"/>
  <bookViews>
    <workbookView xWindow="-98" yWindow="-98" windowWidth="21795" windowHeight="12975" firstSheet="1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6" l="1"/>
  <c r="C30" i="5" l="1"/>
  <c r="C30" i="3"/>
  <c r="E4" i="10" l="1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3" i="10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3" i="9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" i="8"/>
  <c r="E4" i="7"/>
  <c r="E5" i="7"/>
  <c r="E6" i="7"/>
  <c r="E7" i="7"/>
  <c r="E8" i="7"/>
  <c r="E9" i="7"/>
  <c r="E10" i="7"/>
  <c r="E11" i="7"/>
  <c r="E3" i="7"/>
  <c r="C4" i="7"/>
  <c r="C5" i="7"/>
  <c r="C6" i="7"/>
  <c r="C7" i="7"/>
  <c r="C8" i="7"/>
  <c r="C9" i="7"/>
  <c r="C10" i="7"/>
  <c r="C11" i="7"/>
  <c r="C3" i="7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7" i="6"/>
  <c r="E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3" i="6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1" i="5"/>
  <c r="C3" i="5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3" i="4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1" i="3"/>
  <c r="C32" i="3"/>
  <c r="C33" i="3"/>
  <c r="C34" i="3"/>
  <c r="C35" i="3"/>
  <c r="C3" i="3"/>
  <c r="E4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7" i="2"/>
  <c r="E28" i="2"/>
  <c r="E29" i="2"/>
  <c r="E30" i="2"/>
  <c r="E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3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3" i="1"/>
  <c r="C23" i="10" l="1"/>
  <c r="E23" i="10"/>
  <c r="C32" i="8"/>
  <c r="E30" i="8"/>
  <c r="C23" i="9"/>
  <c r="E12" i="7"/>
  <c r="C45" i="6"/>
  <c r="E25" i="9"/>
  <c r="E32" i="5"/>
  <c r="C32" i="5"/>
  <c r="C36" i="3"/>
  <c r="E31" i="2"/>
  <c r="E30" i="1"/>
  <c r="C12" i="7"/>
  <c r="E48" i="6"/>
  <c r="E21" i="4"/>
  <c r="C20" i="4"/>
  <c r="E37" i="3"/>
  <c r="C29" i="2"/>
  <c r="C28" i="1"/>
</calcChain>
</file>

<file path=xl/sharedStrings.xml><?xml version="1.0" encoding="utf-8"?>
<sst xmlns="http://schemas.openxmlformats.org/spreadsheetml/2006/main" count="508" uniqueCount="101">
  <si>
    <t>12.6m</t>
  </si>
  <si>
    <t>stump</t>
  </si>
  <si>
    <t>bush</t>
  </si>
  <si>
    <t xml:space="preserve">3m (1.5&gt;5) </t>
  </si>
  <si>
    <t xml:space="preserve">3m (30&gt;1.5) </t>
  </si>
  <si>
    <t xml:space="preserve">3m (30&lt;) </t>
  </si>
  <si>
    <t>Inasive spp</t>
  </si>
  <si>
    <t xml:space="preserve">tree </t>
  </si>
  <si>
    <t>dbh (2018)</t>
  </si>
  <si>
    <t>spp</t>
  </si>
  <si>
    <t xml:space="preserve">spp </t>
  </si>
  <si>
    <t>Spp</t>
  </si>
  <si>
    <t xml:space="preserve">milla </t>
  </si>
  <si>
    <t>weera</t>
  </si>
  <si>
    <t>unknown</t>
  </si>
  <si>
    <t>wal uguressa</t>
  </si>
  <si>
    <t>tharana</t>
  </si>
  <si>
    <t>damunu</t>
  </si>
  <si>
    <t>burutha</t>
  </si>
  <si>
    <t>ginisiriya</t>
  </si>
  <si>
    <t>welan</t>
  </si>
  <si>
    <t>yakinaran</t>
  </si>
  <si>
    <t>lantana</t>
  </si>
  <si>
    <t>panakka</t>
  </si>
  <si>
    <t>kuratiya</t>
  </si>
  <si>
    <t>ipil</t>
  </si>
  <si>
    <t>poromala</t>
  </si>
  <si>
    <t>karuwala</t>
  </si>
  <si>
    <t>karanda</t>
  </si>
  <si>
    <t>Lantana</t>
  </si>
  <si>
    <t>bhukanda</t>
  </si>
  <si>
    <t>damaniya</t>
  </si>
  <si>
    <t>walkera</t>
  </si>
  <si>
    <t>kara</t>
  </si>
  <si>
    <t>mal kera</t>
  </si>
  <si>
    <t>kukuruman</t>
  </si>
  <si>
    <t>pathok</t>
  </si>
  <si>
    <t>rathmal</t>
  </si>
  <si>
    <t>ata thamburu</t>
  </si>
  <si>
    <t>podisingnomaran</t>
  </si>
  <si>
    <t>Nolaba</t>
  </si>
  <si>
    <t>idda</t>
  </si>
  <si>
    <t>suduhandun</t>
  </si>
  <si>
    <t>bhu sera</t>
  </si>
  <si>
    <t>podisinghomaran</t>
  </si>
  <si>
    <t xml:space="preserve">lantana </t>
  </si>
  <si>
    <t>sudu  handun</t>
  </si>
  <si>
    <t>baththik</t>
  </si>
  <si>
    <t>nolaba</t>
  </si>
  <si>
    <t>milla</t>
  </si>
  <si>
    <t>suriya mara</t>
  </si>
  <si>
    <t>korakaha</t>
  </si>
  <si>
    <t>akeshia</t>
  </si>
  <si>
    <t>ginisiria</t>
  </si>
  <si>
    <t>demata</t>
  </si>
  <si>
    <t>thala</t>
  </si>
  <si>
    <t>kudu daula</t>
  </si>
  <si>
    <t>kudu dawula</t>
  </si>
  <si>
    <t>kahakona</t>
  </si>
  <si>
    <t>gonna</t>
  </si>
  <si>
    <t>mana</t>
  </si>
  <si>
    <t>Nelli</t>
  </si>
  <si>
    <t xml:space="preserve">ginisiriya </t>
  </si>
  <si>
    <t>daminiya</t>
  </si>
  <si>
    <t>ketakela</t>
  </si>
  <si>
    <t>thora</t>
  </si>
  <si>
    <t xml:space="preserve">wal ugurassa </t>
  </si>
  <si>
    <t>mora</t>
  </si>
  <si>
    <t>damba</t>
  </si>
  <si>
    <t>bhudaliya</t>
  </si>
  <si>
    <t>pera</t>
  </si>
  <si>
    <t>nuga</t>
  </si>
  <si>
    <t>kata kela</t>
  </si>
  <si>
    <t>kududaula</t>
  </si>
  <si>
    <t>aththikka</t>
  </si>
  <si>
    <t>bhukenda</t>
  </si>
  <si>
    <t>ankenda</t>
  </si>
  <si>
    <t>walugurassa</t>
  </si>
  <si>
    <t>bombu</t>
  </si>
  <si>
    <t>puwakgediya wel</t>
  </si>
  <si>
    <t>monarakudumbiya</t>
  </si>
  <si>
    <t>malkera</t>
  </si>
  <si>
    <t>badulla</t>
  </si>
  <si>
    <t>karawala kebilla</t>
  </si>
  <si>
    <t>karapincha</t>
  </si>
  <si>
    <t>kalawel</t>
  </si>
  <si>
    <t>atteriya</t>
  </si>
  <si>
    <t xml:space="preserve">milla </t>
    <phoneticPr fontId="1" type="noConversion"/>
  </si>
  <si>
    <t>wal uguressa</t>
    <phoneticPr fontId="1" type="noConversion"/>
  </si>
  <si>
    <t>panakka</t>
    <phoneticPr fontId="1" type="noConversion"/>
  </si>
  <si>
    <t>ipil</t>
    <phoneticPr fontId="1" type="noConversion"/>
  </si>
  <si>
    <t>damaniya</t>
    <phoneticPr fontId="1" type="noConversion"/>
  </si>
  <si>
    <t>Nolaba</t>
    <phoneticPr fontId="1" type="noConversion"/>
  </si>
  <si>
    <t>kudu dawula</t>
    <phoneticPr fontId="1" type="noConversion"/>
  </si>
  <si>
    <t>kududaula</t>
    <phoneticPr fontId="1" type="noConversion"/>
  </si>
  <si>
    <t>biomass 2019</t>
    <phoneticPr fontId="1" type="noConversion"/>
  </si>
  <si>
    <t>biomass  2019</t>
    <phoneticPr fontId="1" type="noConversion"/>
  </si>
  <si>
    <t>Biomass 2019</t>
    <phoneticPr fontId="1" type="noConversion"/>
  </si>
  <si>
    <t>kudu dawula</t>
    <phoneticPr fontId="1" type="noConversion"/>
  </si>
  <si>
    <t>DBh (2012)</t>
  </si>
  <si>
    <t>biomass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</si>
</sst>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0"/>
  <sheetViews>
    <sheetView workbookViewId="0">
      <selection activeCell="G13" sqref="G13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99</v>
      </c>
      <c r="C2" t="s">
        <v>100</v>
      </c>
      <c r="D2" t="s">
        <v>8</v>
      </c>
      <c r="E2" t="s">
        <v>95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12</v>
      </c>
      <c r="B3">
        <v>46.6</v>
      </c>
      <c r="C3">
        <f>34.4703-8.0671*(B3)+0.6586*(B3)^2</f>
        <v>1088.7328559999999</v>
      </c>
      <c r="D3">
        <v>47.7</v>
      </c>
      <c r="E3">
        <f>34.4703-8.0671*(D3)+0.6586*(D3)^2</f>
        <v>1148.175624</v>
      </c>
      <c r="F3">
        <v>0</v>
      </c>
      <c r="G3">
        <v>2</v>
      </c>
      <c r="H3">
        <v>0</v>
      </c>
      <c r="K3" t="s">
        <v>20</v>
      </c>
      <c r="L3">
        <v>2.6</v>
      </c>
      <c r="M3">
        <v>3.6</v>
      </c>
      <c r="N3" t="s">
        <v>21</v>
      </c>
      <c r="O3">
        <v>5</v>
      </c>
      <c r="P3">
        <v>9</v>
      </c>
      <c r="Q3" t="s">
        <v>21</v>
      </c>
      <c r="R3">
        <v>10</v>
      </c>
      <c r="S3">
        <v>10</v>
      </c>
      <c r="T3" t="s">
        <v>22</v>
      </c>
      <c r="U3">
        <v>40</v>
      </c>
      <c r="V3">
        <v>60</v>
      </c>
    </row>
    <row r="4" spans="1:22">
      <c r="A4" t="s">
        <v>13</v>
      </c>
      <c r="B4">
        <v>10.6</v>
      </c>
      <c r="C4">
        <f t="shared" ref="C4:C27" si="0">34.4703-8.0671*(B4)+0.6586*(B4)^2</f>
        <v>22.959336</v>
      </c>
      <c r="D4">
        <v>12.1</v>
      </c>
      <c r="E4">
        <f t="shared" ref="E4:E29" si="1">34.4703-8.0671*(D4)+0.6586*(D4)^2</f>
        <v>33.284016000000001</v>
      </c>
      <c r="K4" t="s">
        <v>14</v>
      </c>
      <c r="L4">
        <v>2.2000000000000002</v>
      </c>
      <c r="M4">
        <v>3.3</v>
      </c>
    </row>
    <row r="5" spans="1:22">
      <c r="A5" t="s">
        <v>14</v>
      </c>
      <c r="B5">
        <v>39.1</v>
      </c>
      <c r="C5">
        <f t="shared" si="0"/>
        <v>725.92095600000005</v>
      </c>
      <c r="D5">
        <v>41</v>
      </c>
      <c r="E5">
        <f t="shared" si="1"/>
        <v>810.82579999999984</v>
      </c>
      <c r="K5" t="s">
        <v>14</v>
      </c>
      <c r="L5">
        <v>2.2000000000000002</v>
      </c>
      <c r="M5">
        <v>3.1</v>
      </c>
    </row>
    <row r="6" spans="1:22">
      <c r="A6" t="s">
        <v>14</v>
      </c>
      <c r="B6">
        <v>9.6999999999999993</v>
      </c>
      <c r="C6">
        <f t="shared" si="0"/>
        <v>18.187103999999998</v>
      </c>
      <c r="D6">
        <v>11.5</v>
      </c>
      <c r="E6">
        <f t="shared" si="1"/>
        <v>28.798499999999997</v>
      </c>
      <c r="K6" t="s">
        <v>16</v>
      </c>
      <c r="L6">
        <v>1.6</v>
      </c>
      <c r="M6">
        <v>2.1</v>
      </c>
    </row>
    <row r="7" spans="1:22">
      <c r="A7" t="s">
        <v>13</v>
      </c>
      <c r="B7">
        <v>28.1</v>
      </c>
      <c r="C7">
        <f t="shared" si="0"/>
        <v>327.82193599999999</v>
      </c>
      <c r="D7">
        <v>30.2</v>
      </c>
      <c r="E7">
        <f t="shared" si="1"/>
        <v>391.51342399999999</v>
      </c>
      <c r="K7" t="s">
        <v>16</v>
      </c>
      <c r="L7">
        <v>1.2</v>
      </c>
      <c r="M7">
        <v>2</v>
      </c>
    </row>
    <row r="8" spans="1:22">
      <c r="A8" t="s">
        <v>15</v>
      </c>
      <c r="B8">
        <v>10.7</v>
      </c>
      <c r="C8">
        <f t="shared" si="0"/>
        <v>23.555444000000001</v>
      </c>
      <c r="D8">
        <v>11.8</v>
      </c>
      <c r="E8">
        <f t="shared" si="1"/>
        <v>30.98198399999999</v>
      </c>
      <c r="K8" t="s">
        <v>21</v>
      </c>
      <c r="L8">
        <v>1.6</v>
      </c>
      <c r="M8">
        <v>2</v>
      </c>
    </row>
    <row r="9" spans="1:22">
      <c r="A9" t="s">
        <v>15</v>
      </c>
      <c r="B9">
        <v>9.4</v>
      </c>
      <c r="C9">
        <f t="shared" si="0"/>
        <v>16.833455999999998</v>
      </c>
      <c r="D9">
        <v>11.2</v>
      </c>
      <c r="E9">
        <f t="shared" si="1"/>
        <v>26.733563999999994</v>
      </c>
      <c r="K9" t="s">
        <v>16</v>
      </c>
      <c r="L9">
        <v>2.1</v>
      </c>
      <c r="M9">
        <v>2.8</v>
      </c>
    </row>
    <row r="10" spans="1:22">
      <c r="A10" t="s">
        <v>16</v>
      </c>
      <c r="B10">
        <v>9.1999999999999993</v>
      </c>
      <c r="C10">
        <f t="shared" si="0"/>
        <v>15.996884000000001</v>
      </c>
      <c r="D10">
        <v>11.2</v>
      </c>
      <c r="E10">
        <f t="shared" si="1"/>
        <v>26.733563999999994</v>
      </c>
    </row>
    <row r="11" spans="1:22">
      <c r="A11" t="s">
        <v>17</v>
      </c>
      <c r="B11">
        <v>38.299999999999997</v>
      </c>
      <c r="C11">
        <f t="shared" si="0"/>
        <v>691.59412399999997</v>
      </c>
      <c r="D11">
        <v>40.4</v>
      </c>
      <c r="E11">
        <f t="shared" si="1"/>
        <v>783.50003599999968</v>
      </c>
    </row>
    <row r="12" spans="1:22">
      <c r="A12" t="s">
        <v>15</v>
      </c>
      <c r="B12">
        <v>8.6999999999999993</v>
      </c>
      <c r="C12">
        <f t="shared" si="0"/>
        <v>14.135963999999994</v>
      </c>
      <c r="D12">
        <v>10.1</v>
      </c>
      <c r="E12">
        <f t="shared" si="1"/>
        <v>20.176375999999983</v>
      </c>
    </row>
    <row r="13" spans="1:22">
      <c r="A13" t="s">
        <v>15</v>
      </c>
      <c r="B13">
        <v>8.1</v>
      </c>
      <c r="C13">
        <f t="shared" si="0"/>
        <v>12.337536000000007</v>
      </c>
      <c r="D13">
        <v>9.8000000000000007</v>
      </c>
      <c r="E13">
        <f t="shared" si="1"/>
        <v>18.664664000000009</v>
      </c>
    </row>
    <row r="14" spans="1:22">
      <c r="A14" t="s">
        <v>15</v>
      </c>
      <c r="B14">
        <v>9.1</v>
      </c>
      <c r="C14">
        <f t="shared" si="0"/>
        <v>15.598356000000003</v>
      </c>
      <c r="D14">
        <v>1</v>
      </c>
      <c r="E14">
        <f t="shared" si="1"/>
        <v>27.061800000000002</v>
      </c>
    </row>
    <row r="15" spans="1:22">
      <c r="A15" t="s">
        <v>18</v>
      </c>
      <c r="B15">
        <v>37.700000000000003</v>
      </c>
      <c r="C15">
        <f t="shared" si="0"/>
        <v>666.40222400000016</v>
      </c>
      <c r="D15">
        <v>38.6</v>
      </c>
      <c r="E15">
        <f t="shared" si="1"/>
        <v>704.36789599999997</v>
      </c>
    </row>
    <row r="16" spans="1:22">
      <c r="A16" t="s">
        <v>12</v>
      </c>
      <c r="B16">
        <v>9.6</v>
      </c>
      <c r="C16">
        <f t="shared" si="0"/>
        <v>17.722715999999998</v>
      </c>
      <c r="D16">
        <v>11.4</v>
      </c>
      <c r="E16">
        <f t="shared" si="1"/>
        <v>28.097016000000004</v>
      </c>
    </row>
    <row r="17" spans="1:5">
      <c r="A17" t="s">
        <v>12</v>
      </c>
      <c r="B17">
        <v>8.6</v>
      </c>
      <c r="C17">
        <f t="shared" si="0"/>
        <v>13.803295999999996</v>
      </c>
      <c r="D17">
        <v>10.199999999999999</v>
      </c>
      <c r="E17">
        <f t="shared" si="1"/>
        <v>20.706623999999998</v>
      </c>
    </row>
    <row r="18" spans="1:5">
      <c r="A18" t="s">
        <v>18</v>
      </c>
      <c r="B18">
        <v>48.1</v>
      </c>
      <c r="C18">
        <f t="shared" si="0"/>
        <v>1170.186336</v>
      </c>
      <c r="D18">
        <v>51</v>
      </c>
      <c r="E18">
        <f t="shared" si="1"/>
        <v>1336.0667999999998</v>
      </c>
    </row>
    <row r="19" spans="1:5">
      <c r="A19" t="s">
        <v>19</v>
      </c>
      <c r="B19">
        <v>12.1</v>
      </c>
      <c r="C19">
        <f t="shared" si="0"/>
        <v>33.284016000000001</v>
      </c>
      <c r="D19">
        <v>14.6</v>
      </c>
      <c r="E19">
        <f t="shared" si="1"/>
        <v>57.077815999999984</v>
      </c>
    </row>
    <row r="20" spans="1:5">
      <c r="A20" t="s">
        <v>18</v>
      </c>
      <c r="B20">
        <v>11.1</v>
      </c>
      <c r="C20">
        <f t="shared" si="0"/>
        <v>26.071595999999992</v>
      </c>
      <c r="D20">
        <v>12.8</v>
      </c>
      <c r="E20">
        <f t="shared" si="1"/>
        <v>39.116444000000016</v>
      </c>
    </row>
    <row r="21" spans="1:5">
      <c r="A21" t="s">
        <v>16</v>
      </c>
      <c r="B21">
        <v>8.6</v>
      </c>
      <c r="C21">
        <f t="shared" si="0"/>
        <v>13.803295999999996</v>
      </c>
      <c r="D21">
        <v>10.3</v>
      </c>
      <c r="E21">
        <f t="shared" si="1"/>
        <v>21.25004400000001</v>
      </c>
    </row>
    <row r="22" spans="1:5">
      <c r="A22" t="s">
        <v>16</v>
      </c>
      <c r="B22">
        <v>9.6999999999999993</v>
      </c>
      <c r="C22">
        <f t="shared" si="0"/>
        <v>18.187103999999998</v>
      </c>
      <c r="D22">
        <v>11.3</v>
      </c>
      <c r="E22">
        <f t="shared" si="1"/>
        <v>27.408704000000007</v>
      </c>
    </row>
    <row r="23" spans="1:5">
      <c r="A23" t="s">
        <v>16</v>
      </c>
      <c r="B23">
        <v>5.6</v>
      </c>
      <c r="C23">
        <f t="shared" si="0"/>
        <v>9.9482360000000014</v>
      </c>
      <c r="D23">
        <v>7.4</v>
      </c>
      <c r="E23">
        <f t="shared" si="1"/>
        <v>10.838695999999999</v>
      </c>
    </row>
    <row r="24" spans="1:5">
      <c r="A24" t="s">
        <v>18</v>
      </c>
      <c r="B24">
        <v>11.2</v>
      </c>
      <c r="C24">
        <f t="shared" si="0"/>
        <v>26.733563999999994</v>
      </c>
      <c r="D24">
        <v>12.6</v>
      </c>
      <c r="E24">
        <f t="shared" si="1"/>
        <v>37.384175999999982</v>
      </c>
    </row>
    <row r="25" spans="1:5">
      <c r="A25" t="s">
        <v>18</v>
      </c>
      <c r="B25">
        <v>10.1</v>
      </c>
      <c r="C25">
        <f t="shared" si="0"/>
        <v>20.176375999999983</v>
      </c>
      <c r="D25">
        <v>11.7</v>
      </c>
      <c r="E25">
        <f t="shared" si="1"/>
        <v>30.24098399999999</v>
      </c>
    </row>
    <row r="26" spans="1:5">
      <c r="A26" t="s">
        <v>12</v>
      </c>
      <c r="B26">
        <v>10.1</v>
      </c>
      <c r="C26">
        <f t="shared" si="0"/>
        <v>20.176375999999983</v>
      </c>
      <c r="D26">
        <v>12.3</v>
      </c>
      <c r="E26">
        <f t="shared" si="1"/>
        <v>34.884563999999997</v>
      </c>
    </row>
    <row r="27" spans="1:5">
      <c r="A27" t="s">
        <v>18</v>
      </c>
      <c r="B27">
        <v>10.199999999999999</v>
      </c>
      <c r="C27">
        <f t="shared" si="0"/>
        <v>20.706623999999998</v>
      </c>
      <c r="D27">
        <v>11.6</v>
      </c>
      <c r="E27">
        <f t="shared" si="1"/>
        <v>29.513156000000002</v>
      </c>
    </row>
    <row r="28" spans="1:5">
      <c r="A28" t="s">
        <v>87</v>
      </c>
      <c r="C28">
        <f>SUM(C3:C27)</f>
        <v>5030.875712</v>
      </c>
      <c r="D28">
        <v>5.4</v>
      </c>
      <c r="E28">
        <f t="shared" si="1"/>
        <v>10.112735999999998</v>
      </c>
    </row>
    <row r="29" spans="1:5">
      <c r="A29" t="s">
        <v>88</v>
      </c>
      <c r="D29">
        <v>5.2</v>
      </c>
      <c r="E29">
        <f t="shared" si="1"/>
        <v>10.329924000000002</v>
      </c>
    </row>
    <row r="30" spans="1:5">
      <c r="E30">
        <f>SUM(E3:E29)</f>
        <v>5743.8449319999991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3"/>
  <sheetViews>
    <sheetView tabSelected="1" workbookViewId="0">
      <selection activeCell="E34" sqref="E34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99</v>
      </c>
      <c r="C2" t="s">
        <v>100</v>
      </c>
      <c r="D2" t="s">
        <v>8</v>
      </c>
      <c r="E2" t="s">
        <v>97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49</v>
      </c>
      <c r="B3">
        <v>24.3</v>
      </c>
      <c r="C3">
        <f>34.4703-8.0671*(B3)+0.6586*(B3)^2</f>
        <v>227.33648399999998</v>
      </c>
      <c r="D3">
        <v>26.4</v>
      </c>
      <c r="E3">
        <f>34.4703-8.0671*(D3)+0.6586*(D3)^2</f>
        <v>280.51671599999997</v>
      </c>
      <c r="F3">
        <v>0</v>
      </c>
      <c r="H3">
        <v>0</v>
      </c>
      <c r="K3" t="s">
        <v>86</v>
      </c>
      <c r="L3">
        <v>2.2000000000000002</v>
      </c>
      <c r="M3">
        <v>2.6</v>
      </c>
      <c r="N3" t="s">
        <v>86</v>
      </c>
      <c r="O3">
        <v>8</v>
      </c>
      <c r="P3">
        <v>8</v>
      </c>
      <c r="Q3" t="s">
        <v>86</v>
      </c>
      <c r="R3">
        <v>18</v>
      </c>
      <c r="S3">
        <v>11</v>
      </c>
      <c r="T3">
        <v>0</v>
      </c>
    </row>
    <row r="4" spans="1:22">
      <c r="A4" t="s">
        <v>83</v>
      </c>
      <c r="B4">
        <v>42.1</v>
      </c>
      <c r="C4">
        <f t="shared" ref="C4:C22" si="0">34.4703-8.0671*(B4)+0.6586*(B4)^2</f>
        <v>862.15461600000003</v>
      </c>
      <c r="D4">
        <v>44.2</v>
      </c>
      <c r="E4">
        <f t="shared" ref="E4:E22" si="1">34.4703-8.0671*(D4)+0.6586*(D4)^2</f>
        <v>964.57178399999998</v>
      </c>
      <c r="K4" t="s">
        <v>67</v>
      </c>
      <c r="L4">
        <v>1.8</v>
      </c>
      <c r="M4">
        <v>2.8</v>
      </c>
    </row>
    <row r="5" spans="1:22">
      <c r="A5" t="s">
        <v>49</v>
      </c>
      <c r="B5">
        <v>12.6</v>
      </c>
      <c r="C5">
        <f t="shared" si="0"/>
        <v>37.384175999999982</v>
      </c>
      <c r="D5">
        <v>14.3</v>
      </c>
      <c r="E5">
        <f t="shared" si="1"/>
        <v>53.787883999999991</v>
      </c>
      <c r="K5" t="s">
        <v>82</v>
      </c>
      <c r="L5">
        <v>4.0999999999999996</v>
      </c>
      <c r="M5">
        <v>5.2</v>
      </c>
    </row>
    <row r="6" spans="1:22">
      <c r="A6" t="s">
        <v>81</v>
      </c>
      <c r="B6">
        <v>5.9</v>
      </c>
      <c r="C6">
        <f t="shared" si="0"/>
        <v>9.8002759999999967</v>
      </c>
      <c r="D6">
        <v>7.2</v>
      </c>
      <c r="E6">
        <f t="shared" si="1"/>
        <v>10.529004</v>
      </c>
      <c r="K6" t="s">
        <v>49</v>
      </c>
      <c r="L6">
        <v>1.5</v>
      </c>
      <c r="M6">
        <v>1.9</v>
      </c>
    </row>
    <row r="7" spans="1:22">
      <c r="A7" t="s">
        <v>67</v>
      </c>
      <c r="B7">
        <v>6.3</v>
      </c>
      <c r="C7">
        <f t="shared" si="0"/>
        <v>9.7874039999999987</v>
      </c>
      <c r="D7">
        <v>8.3000000000000007</v>
      </c>
      <c r="E7">
        <f t="shared" si="1"/>
        <v>12.884324000000007</v>
      </c>
      <c r="K7" t="s">
        <v>76</v>
      </c>
      <c r="L7">
        <v>3.7</v>
      </c>
      <c r="M7">
        <v>4.0999999999999996</v>
      </c>
    </row>
    <row r="8" spans="1:22">
      <c r="A8" t="s">
        <v>67</v>
      </c>
      <c r="B8">
        <v>5.4</v>
      </c>
      <c r="C8">
        <f t="shared" si="0"/>
        <v>10.112735999999998</v>
      </c>
      <c r="D8">
        <v>7.2</v>
      </c>
      <c r="E8">
        <f t="shared" si="1"/>
        <v>10.529004</v>
      </c>
      <c r="K8" t="s">
        <v>76</v>
      </c>
      <c r="L8">
        <v>1.6</v>
      </c>
      <c r="M8">
        <v>2.2000000000000002</v>
      </c>
    </row>
    <row r="9" spans="1:22">
      <c r="A9" t="s">
        <v>16</v>
      </c>
      <c r="B9">
        <v>5.5</v>
      </c>
      <c r="C9">
        <f t="shared" si="0"/>
        <v>10.023899999999998</v>
      </c>
      <c r="D9">
        <v>7.8</v>
      </c>
      <c r="E9">
        <f t="shared" si="1"/>
        <v>11.616144000000006</v>
      </c>
      <c r="K9" t="s">
        <v>86</v>
      </c>
      <c r="L9">
        <v>2.1</v>
      </c>
      <c r="M9">
        <v>2.6</v>
      </c>
    </row>
    <row r="10" spans="1:22">
      <c r="A10" t="s">
        <v>67</v>
      </c>
      <c r="B10">
        <v>5.6</v>
      </c>
      <c r="C10">
        <f t="shared" si="0"/>
        <v>9.9482360000000014</v>
      </c>
      <c r="D10">
        <v>7.1</v>
      </c>
      <c r="E10">
        <f t="shared" si="1"/>
        <v>10.393915999999997</v>
      </c>
    </row>
    <row r="11" spans="1:22">
      <c r="A11" t="s">
        <v>67</v>
      </c>
      <c r="B11">
        <v>32.1</v>
      </c>
      <c r="C11">
        <f t="shared" si="0"/>
        <v>454.14441599999998</v>
      </c>
      <c r="D11">
        <v>34.1</v>
      </c>
      <c r="E11">
        <f t="shared" si="1"/>
        <v>525.20885599999997</v>
      </c>
    </row>
    <row r="12" spans="1:22">
      <c r="A12" t="s">
        <v>76</v>
      </c>
      <c r="B12">
        <v>28.6</v>
      </c>
      <c r="C12">
        <f t="shared" si="0"/>
        <v>342.45969599999995</v>
      </c>
      <c r="D12">
        <v>30.4</v>
      </c>
      <c r="E12">
        <f t="shared" si="1"/>
        <v>397.88223599999992</v>
      </c>
    </row>
    <row r="13" spans="1:22">
      <c r="A13" t="s">
        <v>82</v>
      </c>
      <c r="B13">
        <v>8.9</v>
      </c>
      <c r="C13">
        <f t="shared" si="0"/>
        <v>14.840816000000004</v>
      </c>
      <c r="D13">
        <v>10.199999999999999</v>
      </c>
      <c r="E13">
        <f t="shared" si="1"/>
        <v>20.706623999999998</v>
      </c>
    </row>
    <row r="14" spans="1:22">
      <c r="A14" t="s">
        <v>82</v>
      </c>
      <c r="B14">
        <v>8.3000000000000007</v>
      </c>
      <c r="C14">
        <f t="shared" si="0"/>
        <v>12.884324000000007</v>
      </c>
      <c r="D14">
        <v>9.6</v>
      </c>
      <c r="E14">
        <f t="shared" si="1"/>
        <v>17.722715999999998</v>
      </c>
    </row>
    <row r="15" spans="1:22">
      <c r="A15" t="s">
        <v>76</v>
      </c>
      <c r="B15">
        <v>12.1</v>
      </c>
      <c r="C15">
        <f t="shared" si="0"/>
        <v>33.284016000000001</v>
      </c>
      <c r="D15">
        <v>14.3</v>
      </c>
      <c r="E15">
        <f t="shared" si="1"/>
        <v>53.787883999999991</v>
      </c>
    </row>
    <row r="16" spans="1:22">
      <c r="A16" t="s">
        <v>74</v>
      </c>
      <c r="B16">
        <v>22.5</v>
      </c>
      <c r="C16">
        <f t="shared" si="0"/>
        <v>186.3768</v>
      </c>
      <c r="D16">
        <v>24.3</v>
      </c>
      <c r="E16">
        <f t="shared" si="1"/>
        <v>227.33648399999998</v>
      </c>
    </row>
    <row r="17" spans="1:5">
      <c r="A17" t="s">
        <v>81</v>
      </c>
      <c r="B17">
        <v>5.7</v>
      </c>
      <c r="C17">
        <f t="shared" si="0"/>
        <v>9.8857440000000025</v>
      </c>
      <c r="D17">
        <v>7.1</v>
      </c>
      <c r="E17">
        <f t="shared" si="1"/>
        <v>10.393915999999997</v>
      </c>
    </row>
    <row r="18" spans="1:5">
      <c r="A18" t="s">
        <v>84</v>
      </c>
      <c r="B18">
        <v>12.3</v>
      </c>
      <c r="C18">
        <f t="shared" si="0"/>
        <v>34.884563999999997</v>
      </c>
      <c r="D18">
        <v>13.8</v>
      </c>
      <c r="E18">
        <f t="shared" si="1"/>
        <v>48.568104000000005</v>
      </c>
    </row>
    <row r="19" spans="1:5">
      <c r="A19" t="s">
        <v>67</v>
      </c>
      <c r="B19">
        <v>5.9</v>
      </c>
      <c r="C19">
        <f t="shared" si="0"/>
        <v>9.8002759999999967</v>
      </c>
      <c r="D19">
        <v>7.3</v>
      </c>
      <c r="E19">
        <f t="shared" si="1"/>
        <v>10.677264000000001</v>
      </c>
    </row>
    <row r="20" spans="1:5">
      <c r="A20" t="s">
        <v>85</v>
      </c>
      <c r="B20">
        <v>5.2</v>
      </c>
      <c r="C20">
        <f t="shared" si="0"/>
        <v>10.329924000000002</v>
      </c>
      <c r="D20">
        <v>7.1</v>
      </c>
      <c r="E20">
        <f t="shared" si="1"/>
        <v>10.393915999999997</v>
      </c>
    </row>
    <row r="21" spans="1:5">
      <c r="A21" t="s">
        <v>86</v>
      </c>
      <c r="B21">
        <v>10.1</v>
      </c>
      <c r="C21">
        <f t="shared" si="0"/>
        <v>20.176375999999983</v>
      </c>
      <c r="D21">
        <v>12.4</v>
      </c>
      <c r="E21">
        <f t="shared" si="1"/>
        <v>35.704595999999995</v>
      </c>
    </row>
    <row r="22" spans="1:5">
      <c r="A22" t="s">
        <v>86</v>
      </c>
      <c r="B22">
        <v>6.3</v>
      </c>
      <c r="C22">
        <f t="shared" si="0"/>
        <v>9.7874039999999987</v>
      </c>
      <c r="D22">
        <v>8.1</v>
      </c>
      <c r="E22">
        <f t="shared" si="1"/>
        <v>12.337536000000007</v>
      </c>
    </row>
    <row r="23" spans="1:5">
      <c r="C23">
        <f>SUM(C3:C22)</f>
        <v>2315.402184</v>
      </c>
      <c r="E23">
        <f>SUM(E3:E22)</f>
        <v>2725.5489079999998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1"/>
  <sheetViews>
    <sheetView workbookViewId="0">
      <selection activeCell="F12" sqref="F12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99</v>
      </c>
      <c r="C2" t="s">
        <v>100</v>
      </c>
      <c r="D2" t="s">
        <v>8</v>
      </c>
      <c r="E2" t="s">
        <v>95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23</v>
      </c>
      <c r="B3">
        <v>5.7</v>
      </c>
      <c r="C3">
        <f>34.4703-8.0671*(B3)+0.6586*(B3)^2</f>
        <v>9.8857440000000025</v>
      </c>
      <c r="D3">
        <v>7.1</v>
      </c>
      <c r="E3">
        <f>34.4703-8.0671*(D3)+0.6586*(D3)^2</f>
        <v>10.393915999999997</v>
      </c>
      <c r="K3" t="s">
        <v>27</v>
      </c>
      <c r="L3">
        <v>4.5999999999999996</v>
      </c>
      <c r="M3">
        <v>4.9000000000000004</v>
      </c>
      <c r="T3" t="s">
        <v>29</v>
      </c>
      <c r="U3">
        <v>8</v>
      </c>
    </row>
    <row r="4" spans="1:22">
      <c r="A4" t="s">
        <v>23</v>
      </c>
      <c r="B4">
        <v>27.2</v>
      </c>
      <c r="C4">
        <f t="shared" ref="C4:C28" si="0">34.4703-8.0671*(B4)+0.6586*(B4)^2</f>
        <v>302.30380399999996</v>
      </c>
      <c r="D4">
        <v>29.3</v>
      </c>
      <c r="E4">
        <f t="shared" ref="E4:E30" si="1">34.4703-8.0671*(D4)+0.6586*(D4)^2</f>
        <v>363.50578400000006</v>
      </c>
      <c r="K4" t="s">
        <v>27</v>
      </c>
      <c r="L4">
        <v>4.2</v>
      </c>
      <c r="M4">
        <v>4.8</v>
      </c>
    </row>
    <row r="5" spans="1:22">
      <c r="A5" t="s">
        <v>24</v>
      </c>
      <c r="B5">
        <v>13.6</v>
      </c>
      <c r="C5">
        <f t="shared" si="0"/>
        <v>46.572395999999998</v>
      </c>
      <c r="K5" t="s">
        <v>49</v>
      </c>
      <c r="L5">
        <v>4.0999999999999996</v>
      </c>
      <c r="M5">
        <v>4.7</v>
      </c>
    </row>
    <row r="6" spans="1:22">
      <c r="A6" t="s">
        <v>23</v>
      </c>
      <c r="B6">
        <v>6.6</v>
      </c>
      <c r="C6">
        <f t="shared" si="0"/>
        <v>9.9160560000000046</v>
      </c>
      <c r="D6">
        <v>8.3000000000000007</v>
      </c>
      <c r="E6">
        <f t="shared" si="1"/>
        <v>12.884324000000007</v>
      </c>
      <c r="K6" t="s">
        <v>28</v>
      </c>
      <c r="L6">
        <v>4.7</v>
      </c>
      <c r="M6">
        <v>5.7</v>
      </c>
    </row>
    <row r="7" spans="1:22">
      <c r="A7" t="s">
        <v>25</v>
      </c>
      <c r="B7">
        <v>6</v>
      </c>
      <c r="C7">
        <f t="shared" si="0"/>
        <v>9.7773000000000003</v>
      </c>
      <c r="D7">
        <v>7.2</v>
      </c>
      <c r="E7">
        <f t="shared" si="1"/>
        <v>10.529004</v>
      </c>
      <c r="K7" t="s">
        <v>28</v>
      </c>
      <c r="L7">
        <v>7.1</v>
      </c>
      <c r="M7">
        <v>7.6</v>
      </c>
    </row>
    <row r="8" spans="1:22">
      <c r="A8" t="s">
        <v>26</v>
      </c>
      <c r="B8">
        <v>5.3</v>
      </c>
      <c r="C8">
        <f t="shared" si="0"/>
        <v>10.214744000000003</v>
      </c>
      <c r="D8">
        <v>7.1</v>
      </c>
      <c r="E8">
        <f t="shared" si="1"/>
        <v>10.393915999999997</v>
      </c>
    </row>
    <row r="9" spans="1:22">
      <c r="A9" t="s">
        <v>13</v>
      </c>
      <c r="B9">
        <v>54.6</v>
      </c>
      <c r="C9">
        <f t="shared" si="0"/>
        <v>1557.3986160000002</v>
      </c>
      <c r="D9">
        <v>56.2</v>
      </c>
      <c r="E9">
        <f t="shared" si="1"/>
        <v>1661.2478639999999</v>
      </c>
    </row>
    <row r="10" spans="1:22">
      <c r="A10" t="s">
        <v>23</v>
      </c>
      <c r="B10">
        <v>26.2</v>
      </c>
      <c r="C10">
        <f t="shared" si="0"/>
        <v>275.20166399999994</v>
      </c>
      <c r="D10">
        <v>27.4</v>
      </c>
      <c r="E10">
        <f t="shared" si="1"/>
        <v>307.88229599999988</v>
      </c>
    </row>
    <row r="11" spans="1:22">
      <c r="A11" t="s">
        <v>23</v>
      </c>
      <c r="B11">
        <v>8.3000000000000007</v>
      </c>
      <c r="C11">
        <f t="shared" si="0"/>
        <v>12.884324000000007</v>
      </c>
      <c r="D11">
        <v>10.199999999999999</v>
      </c>
      <c r="E11">
        <f t="shared" si="1"/>
        <v>20.706623999999998</v>
      </c>
    </row>
    <row r="12" spans="1:22">
      <c r="A12" t="s">
        <v>23</v>
      </c>
      <c r="B12">
        <v>6.2</v>
      </c>
      <c r="C12">
        <f t="shared" si="0"/>
        <v>9.7708639999999995</v>
      </c>
      <c r="D12">
        <v>8.3000000000000007</v>
      </c>
      <c r="E12">
        <f t="shared" si="1"/>
        <v>12.884324000000007</v>
      </c>
    </row>
    <row r="13" spans="1:22">
      <c r="A13" t="s">
        <v>25</v>
      </c>
      <c r="B13">
        <v>6.5</v>
      </c>
      <c r="C13">
        <f t="shared" si="0"/>
        <v>9.860000000000003</v>
      </c>
      <c r="D13">
        <v>8.1</v>
      </c>
      <c r="E13">
        <f t="shared" si="1"/>
        <v>12.337536000000007</v>
      </c>
    </row>
    <row r="14" spans="1:22">
      <c r="A14" t="s">
        <v>25</v>
      </c>
      <c r="B14">
        <v>16.399999999999999</v>
      </c>
      <c r="C14">
        <f t="shared" si="0"/>
        <v>79.306916000000001</v>
      </c>
      <c r="D14">
        <v>17.8</v>
      </c>
      <c r="E14">
        <f t="shared" si="1"/>
        <v>99.546744000000018</v>
      </c>
    </row>
    <row r="15" spans="1:22">
      <c r="A15" t="s">
        <v>25</v>
      </c>
      <c r="B15">
        <v>6.4</v>
      </c>
      <c r="C15">
        <f t="shared" si="0"/>
        <v>9.8171160000000022</v>
      </c>
      <c r="D15">
        <v>7.6</v>
      </c>
      <c r="E15">
        <f t="shared" si="1"/>
        <v>11.201076</v>
      </c>
    </row>
    <row r="16" spans="1:22">
      <c r="A16" t="s">
        <v>23</v>
      </c>
      <c r="B16">
        <v>9.1</v>
      </c>
      <c r="C16">
        <f t="shared" si="0"/>
        <v>15.598356000000003</v>
      </c>
      <c r="D16">
        <v>11.3</v>
      </c>
      <c r="E16">
        <f t="shared" si="1"/>
        <v>27.408704000000007</v>
      </c>
    </row>
    <row r="17" spans="1:5">
      <c r="A17" t="s">
        <v>25</v>
      </c>
      <c r="B17">
        <v>19.600000000000001</v>
      </c>
      <c r="C17">
        <f t="shared" si="0"/>
        <v>129.36291600000004</v>
      </c>
      <c r="D17">
        <v>21.7</v>
      </c>
      <c r="E17">
        <f t="shared" si="1"/>
        <v>169.542384</v>
      </c>
    </row>
    <row r="18" spans="1:5">
      <c r="A18" t="s">
        <v>24</v>
      </c>
      <c r="B18">
        <v>6.6</v>
      </c>
      <c r="C18">
        <f t="shared" si="0"/>
        <v>9.9160560000000046</v>
      </c>
      <c r="D18">
        <v>7.8</v>
      </c>
      <c r="E18">
        <f t="shared" si="1"/>
        <v>11.616144000000006</v>
      </c>
    </row>
    <row r="19" spans="1:5">
      <c r="A19" t="s">
        <v>23</v>
      </c>
      <c r="B19">
        <v>5.4</v>
      </c>
      <c r="C19">
        <f t="shared" si="0"/>
        <v>10.112735999999998</v>
      </c>
      <c r="D19">
        <v>7.3</v>
      </c>
      <c r="E19">
        <f t="shared" si="1"/>
        <v>10.677264000000001</v>
      </c>
    </row>
    <row r="20" spans="1:5">
      <c r="A20" t="s">
        <v>23</v>
      </c>
      <c r="B20">
        <v>6.2</v>
      </c>
      <c r="C20">
        <f t="shared" si="0"/>
        <v>9.7708639999999995</v>
      </c>
      <c r="D20">
        <v>8.4</v>
      </c>
      <c r="E20">
        <f t="shared" si="1"/>
        <v>13.177475999999992</v>
      </c>
    </row>
    <row r="21" spans="1:5">
      <c r="A21" t="s">
        <v>23</v>
      </c>
      <c r="B21">
        <v>5.7</v>
      </c>
      <c r="C21">
        <f t="shared" si="0"/>
        <v>9.8857440000000025</v>
      </c>
      <c r="D21">
        <v>7.4</v>
      </c>
      <c r="E21">
        <f t="shared" si="1"/>
        <v>10.838695999999999</v>
      </c>
    </row>
    <row r="22" spans="1:5">
      <c r="A22" t="s">
        <v>23</v>
      </c>
      <c r="B22">
        <v>8.4</v>
      </c>
      <c r="C22">
        <f t="shared" si="0"/>
        <v>13.177475999999992</v>
      </c>
      <c r="D22">
        <v>10.199999999999999</v>
      </c>
      <c r="E22">
        <f t="shared" si="1"/>
        <v>20.706623999999998</v>
      </c>
    </row>
    <row r="23" spans="1:5">
      <c r="A23" t="s">
        <v>25</v>
      </c>
      <c r="B23">
        <v>7.5</v>
      </c>
      <c r="C23">
        <f t="shared" si="0"/>
        <v>11.013300000000001</v>
      </c>
      <c r="D23">
        <v>9.1</v>
      </c>
      <c r="E23">
        <f t="shared" si="1"/>
        <v>15.598356000000003</v>
      </c>
    </row>
    <row r="24" spans="1:5">
      <c r="A24" t="s">
        <v>23</v>
      </c>
      <c r="B24">
        <v>5.2</v>
      </c>
      <c r="C24">
        <f t="shared" si="0"/>
        <v>10.329924000000002</v>
      </c>
      <c r="D24">
        <v>7.3</v>
      </c>
      <c r="E24">
        <f t="shared" si="1"/>
        <v>10.677264000000001</v>
      </c>
    </row>
    <row r="25" spans="1:5">
      <c r="A25" t="s">
        <v>23</v>
      </c>
      <c r="B25">
        <v>7.3</v>
      </c>
      <c r="C25">
        <f t="shared" si="0"/>
        <v>10.677264000000001</v>
      </c>
      <c r="D25">
        <v>9.1999999999999993</v>
      </c>
      <c r="E25">
        <f t="shared" si="1"/>
        <v>15.996884000000001</v>
      </c>
    </row>
    <row r="26" spans="1:5">
      <c r="A26" t="s">
        <v>17</v>
      </c>
      <c r="B26">
        <v>16.7</v>
      </c>
      <c r="C26">
        <f t="shared" si="0"/>
        <v>83.426684000000023</v>
      </c>
    </row>
    <row r="27" spans="1:5">
      <c r="A27" t="s">
        <v>23</v>
      </c>
      <c r="B27">
        <v>7</v>
      </c>
      <c r="C27">
        <f t="shared" si="0"/>
        <v>10.271999999999998</v>
      </c>
      <c r="D27">
        <v>8.9</v>
      </c>
      <c r="E27">
        <f t="shared" si="1"/>
        <v>14.840816000000004</v>
      </c>
    </row>
    <row r="28" spans="1:5">
      <c r="A28" t="s">
        <v>18</v>
      </c>
      <c r="B28">
        <v>6.9</v>
      </c>
      <c r="C28">
        <f t="shared" si="0"/>
        <v>10.163256000000004</v>
      </c>
      <c r="D28">
        <v>8.1999999999999993</v>
      </c>
      <c r="E28">
        <f t="shared" si="1"/>
        <v>12.604344000000005</v>
      </c>
    </row>
    <row r="29" spans="1:5">
      <c r="A29" t="s">
        <v>89</v>
      </c>
      <c r="C29">
        <f>SUM(C3:C28)</f>
        <v>2676.6161200000006</v>
      </c>
      <c r="D29">
        <v>5.4</v>
      </c>
      <c r="E29">
        <f t="shared" si="1"/>
        <v>10.112735999999998</v>
      </c>
    </row>
    <row r="30" spans="1:5">
      <c r="A30" t="s">
        <v>90</v>
      </c>
      <c r="D30">
        <v>5.2</v>
      </c>
      <c r="E30">
        <f t="shared" si="1"/>
        <v>10.329924000000002</v>
      </c>
    </row>
    <row r="31" spans="1:5">
      <c r="E31">
        <f>SUM(E3:E30)</f>
        <v>2887.6410239999991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7"/>
  <sheetViews>
    <sheetView topLeftCell="A22" workbookViewId="0">
      <selection activeCell="F28" sqref="F28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99</v>
      </c>
      <c r="C2" t="s">
        <v>100</v>
      </c>
      <c r="D2" t="s">
        <v>8</v>
      </c>
      <c r="E2" t="s">
        <v>95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25</v>
      </c>
      <c r="B3">
        <v>12.5</v>
      </c>
      <c r="C3">
        <f>34.4703-8.0671*(B3)+0.6586*(B3)^2</f>
        <v>36.537800000000004</v>
      </c>
      <c r="D3">
        <v>13.2</v>
      </c>
      <c r="E3">
        <f>34.4703-8.0671*(D3)+0.6586*(D3)^2</f>
        <v>42.739044000000007</v>
      </c>
      <c r="F3">
        <v>2</v>
      </c>
      <c r="H3">
        <v>0</v>
      </c>
      <c r="K3" t="s">
        <v>34</v>
      </c>
      <c r="L3">
        <v>1.6</v>
      </c>
      <c r="M3">
        <v>2</v>
      </c>
      <c r="N3" t="s">
        <v>17</v>
      </c>
      <c r="O3">
        <v>4</v>
      </c>
      <c r="P3">
        <v>9</v>
      </c>
      <c r="Q3" t="s">
        <v>25</v>
      </c>
      <c r="R3">
        <v>12</v>
      </c>
      <c r="S3">
        <v>11</v>
      </c>
      <c r="T3" t="s">
        <v>22</v>
      </c>
      <c r="U3">
        <v>10</v>
      </c>
      <c r="V3">
        <v>25</v>
      </c>
    </row>
    <row r="4" spans="1:22">
      <c r="A4" t="s">
        <v>30</v>
      </c>
      <c r="B4">
        <v>19</v>
      </c>
      <c r="C4">
        <f t="shared" ref="C4:C35" si="0">34.4703-8.0671*(B4)+0.6586*(B4)^2</f>
        <v>118.94999999999999</v>
      </c>
      <c r="D4">
        <v>21.3</v>
      </c>
      <c r="E4">
        <f t="shared" ref="E4:E36" si="1">34.4703-8.0671*(D4)+0.6586*(D4)^2</f>
        <v>161.44130400000006</v>
      </c>
      <c r="K4" t="s">
        <v>34</v>
      </c>
      <c r="L4">
        <v>3.2</v>
      </c>
      <c r="M4">
        <v>3.6</v>
      </c>
      <c r="T4" t="s">
        <v>39</v>
      </c>
      <c r="U4">
        <v>5</v>
      </c>
      <c r="V4">
        <v>10</v>
      </c>
    </row>
    <row r="5" spans="1:22">
      <c r="A5" t="s">
        <v>25</v>
      </c>
      <c r="B5">
        <v>7.6</v>
      </c>
      <c r="C5">
        <f t="shared" si="0"/>
        <v>11.201076</v>
      </c>
      <c r="D5">
        <v>9.1999999999999993</v>
      </c>
      <c r="E5">
        <f t="shared" si="1"/>
        <v>15.996884000000001</v>
      </c>
      <c r="K5" t="s">
        <v>34</v>
      </c>
      <c r="L5">
        <v>4.5999999999999996</v>
      </c>
      <c r="M5">
        <v>5</v>
      </c>
    </row>
    <row r="6" spans="1:22">
      <c r="A6" t="s">
        <v>25</v>
      </c>
      <c r="B6">
        <v>6.5</v>
      </c>
      <c r="C6">
        <f t="shared" si="0"/>
        <v>9.860000000000003</v>
      </c>
      <c r="D6">
        <v>8.1999999999999993</v>
      </c>
      <c r="E6">
        <f t="shared" si="1"/>
        <v>12.604344000000005</v>
      </c>
      <c r="K6" t="s">
        <v>37</v>
      </c>
      <c r="L6">
        <v>2.7</v>
      </c>
      <c r="M6">
        <v>2.9</v>
      </c>
    </row>
    <row r="7" spans="1:22">
      <c r="A7" t="s">
        <v>31</v>
      </c>
      <c r="B7">
        <v>47.7</v>
      </c>
      <c r="C7">
        <f t="shared" si="0"/>
        <v>1148.175624</v>
      </c>
      <c r="D7">
        <v>48.3</v>
      </c>
      <c r="E7">
        <f t="shared" si="1"/>
        <v>1181.270724</v>
      </c>
      <c r="K7" t="s">
        <v>24</v>
      </c>
      <c r="L7">
        <v>1.6</v>
      </c>
      <c r="M7">
        <v>2.2999999999999998</v>
      </c>
    </row>
    <row r="8" spans="1:22">
      <c r="A8" t="s">
        <v>31</v>
      </c>
      <c r="B8">
        <v>15.7</v>
      </c>
      <c r="C8">
        <f t="shared" si="0"/>
        <v>70.155143999999979</v>
      </c>
      <c r="D8">
        <v>17.2</v>
      </c>
      <c r="E8">
        <f t="shared" si="1"/>
        <v>90.556403999999986</v>
      </c>
      <c r="K8" t="s">
        <v>37</v>
      </c>
      <c r="L8">
        <v>4.5999999999999996</v>
      </c>
      <c r="M8">
        <v>4.9000000000000004</v>
      </c>
    </row>
    <row r="9" spans="1:22">
      <c r="A9" t="s">
        <v>26</v>
      </c>
      <c r="B9">
        <v>5.6</v>
      </c>
      <c r="C9">
        <f t="shared" si="0"/>
        <v>9.9482360000000014</v>
      </c>
      <c r="D9">
        <v>7.8</v>
      </c>
      <c r="E9">
        <f t="shared" si="1"/>
        <v>11.616144000000006</v>
      </c>
      <c r="K9" t="s">
        <v>24</v>
      </c>
      <c r="L9">
        <v>4.5999999999999996</v>
      </c>
      <c r="M9">
        <v>5.2</v>
      </c>
    </row>
    <row r="10" spans="1:22">
      <c r="A10" t="s">
        <v>25</v>
      </c>
      <c r="B10">
        <v>8</v>
      </c>
      <c r="C10">
        <f t="shared" si="0"/>
        <v>12.0839</v>
      </c>
      <c r="D10">
        <v>9.6999999999999993</v>
      </c>
      <c r="E10">
        <f t="shared" si="1"/>
        <v>18.187103999999998</v>
      </c>
      <c r="K10" t="s">
        <v>20</v>
      </c>
      <c r="L10">
        <v>4.5999999999999996</v>
      </c>
      <c r="M10">
        <v>5.0999999999999996</v>
      </c>
    </row>
    <row r="11" spans="1:22">
      <c r="A11" t="s">
        <v>14</v>
      </c>
      <c r="B11">
        <v>8.1999999999999993</v>
      </c>
      <c r="C11">
        <f t="shared" si="0"/>
        <v>12.604344000000005</v>
      </c>
      <c r="D11">
        <v>9.8000000000000007</v>
      </c>
      <c r="E11">
        <f t="shared" si="1"/>
        <v>18.664664000000009</v>
      </c>
      <c r="K11" t="s">
        <v>38</v>
      </c>
      <c r="L11">
        <v>1.7</v>
      </c>
      <c r="M11">
        <v>2</v>
      </c>
    </row>
    <row r="12" spans="1:22">
      <c r="A12" t="s">
        <v>14</v>
      </c>
      <c r="B12">
        <v>7.7</v>
      </c>
      <c r="C12">
        <f t="shared" si="0"/>
        <v>11.402024000000004</v>
      </c>
      <c r="D12">
        <v>9.1999999999999993</v>
      </c>
      <c r="E12">
        <f t="shared" si="1"/>
        <v>15.996884000000001</v>
      </c>
      <c r="K12" t="s">
        <v>24</v>
      </c>
      <c r="L12">
        <v>2.1</v>
      </c>
      <c r="M12">
        <v>2.6</v>
      </c>
    </row>
    <row r="13" spans="1:22">
      <c r="A13" t="s">
        <v>24</v>
      </c>
      <c r="B13">
        <v>6.1</v>
      </c>
      <c r="C13">
        <f t="shared" si="0"/>
        <v>9.7674960000000013</v>
      </c>
      <c r="D13">
        <v>7.9</v>
      </c>
      <c r="E13">
        <f t="shared" si="1"/>
        <v>11.843435999999997</v>
      </c>
    </row>
    <row r="14" spans="1:22">
      <c r="A14" t="s">
        <v>32</v>
      </c>
      <c r="B14">
        <v>5.7</v>
      </c>
      <c r="C14">
        <f t="shared" si="0"/>
        <v>9.8857440000000025</v>
      </c>
      <c r="D14">
        <v>7.8</v>
      </c>
      <c r="E14">
        <f t="shared" si="1"/>
        <v>11.616144000000006</v>
      </c>
    </row>
    <row r="15" spans="1:22">
      <c r="A15" t="s">
        <v>33</v>
      </c>
      <c r="B15">
        <v>6.1</v>
      </c>
      <c r="C15">
        <f t="shared" si="0"/>
        <v>9.7674960000000013</v>
      </c>
      <c r="D15">
        <v>8.1999999999999993</v>
      </c>
      <c r="E15">
        <f t="shared" si="1"/>
        <v>12.604344000000005</v>
      </c>
    </row>
    <row r="16" spans="1:22">
      <c r="A16" t="s">
        <v>34</v>
      </c>
      <c r="B16">
        <v>5.7</v>
      </c>
      <c r="C16">
        <f t="shared" si="0"/>
        <v>9.8857440000000025</v>
      </c>
      <c r="D16">
        <v>7.5</v>
      </c>
      <c r="E16">
        <f t="shared" si="1"/>
        <v>11.013300000000001</v>
      </c>
    </row>
    <row r="17" spans="1:5">
      <c r="A17" t="s">
        <v>14</v>
      </c>
      <c r="B17">
        <v>7.2</v>
      </c>
      <c r="C17">
        <f t="shared" si="0"/>
        <v>10.529004</v>
      </c>
      <c r="D17">
        <v>9.1</v>
      </c>
      <c r="E17">
        <f t="shared" si="1"/>
        <v>15.598356000000003</v>
      </c>
    </row>
    <row r="18" spans="1:5">
      <c r="A18" t="s">
        <v>35</v>
      </c>
      <c r="B18">
        <v>6.6</v>
      </c>
      <c r="C18">
        <f t="shared" si="0"/>
        <v>9.9160560000000046</v>
      </c>
      <c r="D18">
        <v>8.4</v>
      </c>
      <c r="E18">
        <f t="shared" si="1"/>
        <v>13.177475999999992</v>
      </c>
    </row>
    <row r="19" spans="1:5">
      <c r="A19" t="s">
        <v>36</v>
      </c>
      <c r="B19">
        <v>11.9</v>
      </c>
      <c r="C19">
        <f t="shared" si="0"/>
        <v>31.736156000000001</v>
      </c>
      <c r="D19">
        <v>12.5</v>
      </c>
      <c r="E19">
        <f t="shared" si="1"/>
        <v>36.537800000000004</v>
      </c>
    </row>
    <row r="20" spans="1:5">
      <c r="A20" t="s">
        <v>25</v>
      </c>
      <c r="B20">
        <v>7.5</v>
      </c>
      <c r="C20">
        <f t="shared" si="0"/>
        <v>11.013300000000001</v>
      </c>
      <c r="D20">
        <v>8.9</v>
      </c>
      <c r="E20">
        <f t="shared" si="1"/>
        <v>14.840816000000004</v>
      </c>
    </row>
    <row r="21" spans="1:5">
      <c r="A21" t="s">
        <v>25</v>
      </c>
      <c r="B21">
        <v>8.1</v>
      </c>
      <c r="C21">
        <f t="shared" si="0"/>
        <v>12.337536000000007</v>
      </c>
      <c r="D21">
        <v>9.9</v>
      </c>
      <c r="E21">
        <f t="shared" si="1"/>
        <v>19.155396000000003</v>
      </c>
    </row>
    <row r="22" spans="1:5">
      <c r="A22" t="s">
        <v>34</v>
      </c>
      <c r="B22">
        <v>5.7</v>
      </c>
      <c r="C22">
        <f t="shared" si="0"/>
        <v>9.8857440000000025</v>
      </c>
      <c r="D22">
        <v>7.4</v>
      </c>
      <c r="E22">
        <f t="shared" si="1"/>
        <v>10.838695999999999</v>
      </c>
    </row>
    <row r="23" spans="1:5">
      <c r="A23" t="s">
        <v>24</v>
      </c>
      <c r="B23">
        <v>6.4</v>
      </c>
      <c r="C23">
        <f t="shared" si="0"/>
        <v>9.8171160000000022</v>
      </c>
      <c r="D23">
        <v>8.5</v>
      </c>
      <c r="E23">
        <f t="shared" si="1"/>
        <v>13.483799999999995</v>
      </c>
    </row>
    <row r="24" spans="1:5">
      <c r="A24" t="s">
        <v>21</v>
      </c>
      <c r="B24">
        <v>10.1</v>
      </c>
      <c r="C24">
        <f t="shared" si="0"/>
        <v>20.176375999999983</v>
      </c>
      <c r="D24">
        <v>11.9</v>
      </c>
      <c r="E24">
        <f t="shared" si="1"/>
        <v>31.736156000000001</v>
      </c>
    </row>
    <row r="25" spans="1:5">
      <c r="A25" t="s">
        <v>20</v>
      </c>
      <c r="B25">
        <v>37.6</v>
      </c>
      <c r="C25">
        <f t="shared" si="0"/>
        <v>662.24967600000002</v>
      </c>
      <c r="D25">
        <v>38.700000000000003</v>
      </c>
      <c r="E25">
        <f t="shared" si="1"/>
        <v>708.65216400000008</v>
      </c>
    </row>
    <row r="26" spans="1:5">
      <c r="A26" t="s">
        <v>31</v>
      </c>
      <c r="B26">
        <v>15.6</v>
      </c>
      <c r="C26">
        <f t="shared" si="0"/>
        <v>68.900436000000013</v>
      </c>
      <c r="D26">
        <v>17.3</v>
      </c>
      <c r="E26">
        <f t="shared" si="1"/>
        <v>92.021863999999994</v>
      </c>
    </row>
    <row r="27" spans="1:5">
      <c r="A27" t="s">
        <v>25</v>
      </c>
      <c r="B27">
        <v>8.5</v>
      </c>
      <c r="C27">
        <f t="shared" si="0"/>
        <v>13.483799999999995</v>
      </c>
      <c r="D27">
        <v>9.6999999999999993</v>
      </c>
      <c r="E27">
        <f t="shared" si="1"/>
        <v>18.187103999999998</v>
      </c>
    </row>
    <row r="28" spans="1:5">
      <c r="A28" t="s">
        <v>25</v>
      </c>
      <c r="B28">
        <v>8.4</v>
      </c>
      <c r="C28">
        <f t="shared" si="0"/>
        <v>13.177475999999992</v>
      </c>
      <c r="D28">
        <v>9.5</v>
      </c>
      <c r="E28">
        <f t="shared" si="1"/>
        <v>17.271499999999996</v>
      </c>
    </row>
    <row r="29" spans="1:5">
      <c r="A29" t="s">
        <v>25</v>
      </c>
      <c r="B29">
        <v>10.4</v>
      </c>
      <c r="C29">
        <f t="shared" si="0"/>
        <v>21.806636000000005</v>
      </c>
      <c r="D29">
        <v>11.8</v>
      </c>
      <c r="E29">
        <f t="shared" si="1"/>
        <v>30.98198399999999</v>
      </c>
    </row>
    <row r="30" spans="1:5">
      <c r="A30" t="s">
        <v>25</v>
      </c>
      <c r="B30">
        <v>10.5</v>
      </c>
      <c r="C30">
        <f>34.4703-8.0671*(B30)+0.6586*(B30)^2</f>
        <v>22.376399999999997</v>
      </c>
      <c r="D30">
        <v>11.8</v>
      </c>
      <c r="E30">
        <f t="shared" si="1"/>
        <v>30.98198399999999</v>
      </c>
    </row>
    <row r="31" spans="1:5">
      <c r="A31" t="s">
        <v>25</v>
      </c>
      <c r="B31">
        <v>12</v>
      </c>
      <c r="C31">
        <f t="shared" si="0"/>
        <v>32.503499999999995</v>
      </c>
      <c r="D31">
        <v>12.9</v>
      </c>
      <c r="E31">
        <f t="shared" si="1"/>
        <v>40.002335999999985</v>
      </c>
    </row>
    <row r="32" spans="1:5">
      <c r="A32" t="s">
        <v>31</v>
      </c>
      <c r="B32">
        <v>45.6</v>
      </c>
      <c r="C32">
        <f t="shared" si="0"/>
        <v>1036.0770360000001</v>
      </c>
      <c r="D32">
        <v>47.2</v>
      </c>
      <c r="E32">
        <f t="shared" si="1"/>
        <v>1120.9586039999999</v>
      </c>
    </row>
    <row r="33" spans="1:5">
      <c r="A33" t="s">
        <v>25</v>
      </c>
      <c r="B33">
        <v>8.1</v>
      </c>
      <c r="C33">
        <f t="shared" si="0"/>
        <v>12.337536000000007</v>
      </c>
      <c r="D33">
        <v>9.8000000000000007</v>
      </c>
      <c r="E33">
        <f t="shared" si="1"/>
        <v>18.664664000000009</v>
      </c>
    </row>
    <row r="34" spans="1:5">
      <c r="A34" t="s">
        <v>25</v>
      </c>
      <c r="B34">
        <v>9.5</v>
      </c>
      <c r="C34">
        <f t="shared" si="0"/>
        <v>17.271499999999996</v>
      </c>
      <c r="D34">
        <v>10.8</v>
      </c>
      <c r="E34">
        <f t="shared" si="1"/>
        <v>24.164724</v>
      </c>
    </row>
    <row r="35" spans="1:5">
      <c r="A35" t="s">
        <v>25</v>
      </c>
      <c r="B35">
        <v>7.5</v>
      </c>
      <c r="C35">
        <f t="shared" si="0"/>
        <v>11.013300000000001</v>
      </c>
      <c r="D35">
        <v>8.3000000000000007</v>
      </c>
      <c r="E35">
        <f t="shared" si="1"/>
        <v>12.884324000000007</v>
      </c>
    </row>
    <row r="36" spans="1:5">
      <c r="A36" t="s">
        <v>91</v>
      </c>
      <c r="C36">
        <f>SUM(C3:C35)</f>
        <v>3506.8332119999991</v>
      </c>
      <c r="D36">
        <v>5.3</v>
      </c>
      <c r="E36">
        <f t="shared" si="1"/>
        <v>10.214744000000003</v>
      </c>
    </row>
    <row r="37" spans="1:5">
      <c r="E37">
        <f>SUM(E3:E36)</f>
        <v>3896.505216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1"/>
  <sheetViews>
    <sheetView topLeftCell="A7" workbookViewId="0">
      <selection activeCell="F10" sqref="F10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99</v>
      </c>
      <c r="C2" t="s">
        <v>100</v>
      </c>
      <c r="D2" t="s">
        <v>8</v>
      </c>
      <c r="E2" t="s">
        <v>95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40</v>
      </c>
      <c r="B3">
        <v>7.6</v>
      </c>
      <c r="C3">
        <f>34.4703-8.0671*(B3)+0.6586*(B3)^2</f>
        <v>11.201076</v>
      </c>
      <c r="D3">
        <v>9.1999999999999993</v>
      </c>
      <c r="E3">
        <f>34.4703-8.0671*(D3)+0.6586*(D3)^2</f>
        <v>15.996884000000001</v>
      </c>
      <c r="F3">
        <v>2</v>
      </c>
      <c r="H3">
        <v>0</v>
      </c>
      <c r="Q3" t="s">
        <v>45</v>
      </c>
      <c r="S3">
        <v>45</v>
      </c>
      <c r="T3" t="s">
        <v>22</v>
      </c>
      <c r="V3">
        <v>25</v>
      </c>
    </row>
    <row r="4" spans="1:22">
      <c r="A4" t="s">
        <v>41</v>
      </c>
      <c r="B4">
        <v>10</v>
      </c>
      <c r="C4">
        <f t="shared" ref="C4:C19" si="0">34.4703-8.0671*(B4)+0.6586*(B4)^2</f>
        <v>19.659300000000009</v>
      </c>
      <c r="D4">
        <v>12.3</v>
      </c>
      <c r="E4">
        <f t="shared" ref="E4:E20" si="1">34.4703-8.0671*(D4)+0.6586*(D4)^2</f>
        <v>34.884563999999997</v>
      </c>
      <c r="T4" t="s">
        <v>44</v>
      </c>
      <c r="V4">
        <v>12</v>
      </c>
    </row>
    <row r="5" spans="1:22">
      <c r="A5" t="s">
        <v>41</v>
      </c>
      <c r="B5">
        <v>14</v>
      </c>
      <c r="C5">
        <f t="shared" si="0"/>
        <v>50.616500000000002</v>
      </c>
      <c r="D5">
        <v>16.3</v>
      </c>
      <c r="E5">
        <f t="shared" si="1"/>
        <v>77.960003999999998</v>
      </c>
    </row>
    <row r="6" spans="1:22">
      <c r="A6" t="s">
        <v>41</v>
      </c>
      <c r="B6">
        <v>10</v>
      </c>
      <c r="C6">
        <f t="shared" si="0"/>
        <v>19.659300000000009</v>
      </c>
      <c r="D6">
        <v>12.4</v>
      </c>
      <c r="E6">
        <f t="shared" si="1"/>
        <v>35.704595999999995</v>
      </c>
    </row>
    <row r="7" spans="1:22">
      <c r="A7" t="s">
        <v>41</v>
      </c>
      <c r="B7">
        <v>10.6</v>
      </c>
      <c r="C7">
        <f t="shared" si="0"/>
        <v>22.959336</v>
      </c>
      <c r="D7">
        <v>12.8</v>
      </c>
      <c r="E7">
        <f t="shared" si="1"/>
        <v>39.116444000000016</v>
      </c>
    </row>
    <row r="8" spans="1:22">
      <c r="A8" t="s">
        <v>41</v>
      </c>
      <c r="B8">
        <v>11.6</v>
      </c>
      <c r="C8">
        <f t="shared" si="0"/>
        <v>29.513156000000002</v>
      </c>
      <c r="D8">
        <v>13.2</v>
      </c>
      <c r="E8">
        <f t="shared" si="1"/>
        <v>42.739044000000007</v>
      </c>
    </row>
    <row r="9" spans="1:22">
      <c r="A9" t="s">
        <v>17</v>
      </c>
      <c r="B9">
        <v>35</v>
      </c>
      <c r="C9">
        <f t="shared" si="0"/>
        <v>558.90679999999998</v>
      </c>
      <c r="D9">
        <v>37.1</v>
      </c>
      <c r="E9">
        <f t="shared" si="1"/>
        <v>641.68451600000003</v>
      </c>
    </row>
    <row r="10" spans="1:22">
      <c r="A10" t="s">
        <v>17</v>
      </c>
      <c r="B10">
        <v>41.3</v>
      </c>
      <c r="C10">
        <f t="shared" si="0"/>
        <v>824.6665039999998</v>
      </c>
      <c r="D10">
        <v>42.4</v>
      </c>
      <c r="E10">
        <f t="shared" si="1"/>
        <v>876.42999599999985</v>
      </c>
    </row>
    <row r="11" spans="1:22">
      <c r="A11" t="s">
        <v>42</v>
      </c>
      <c r="B11">
        <v>6.3</v>
      </c>
      <c r="C11">
        <f t="shared" si="0"/>
        <v>9.7874039999999987</v>
      </c>
      <c r="D11">
        <v>8.1</v>
      </c>
      <c r="E11">
        <f t="shared" si="1"/>
        <v>12.337536000000007</v>
      </c>
    </row>
    <row r="12" spans="1:22">
      <c r="A12" t="s">
        <v>43</v>
      </c>
      <c r="B12">
        <v>10</v>
      </c>
      <c r="C12">
        <f t="shared" si="0"/>
        <v>19.659300000000009</v>
      </c>
      <c r="D12">
        <v>12.7</v>
      </c>
      <c r="E12">
        <f t="shared" si="1"/>
        <v>38.243724</v>
      </c>
    </row>
    <row r="13" spans="1:22">
      <c r="A13" t="s">
        <v>43</v>
      </c>
      <c r="B13">
        <v>9.6</v>
      </c>
      <c r="C13">
        <f t="shared" si="0"/>
        <v>17.722715999999998</v>
      </c>
      <c r="D13">
        <v>11.8</v>
      </c>
      <c r="E13">
        <f t="shared" si="1"/>
        <v>30.98198399999999</v>
      </c>
    </row>
    <row r="14" spans="1:22">
      <c r="A14" t="s">
        <v>43</v>
      </c>
      <c r="B14">
        <v>6</v>
      </c>
      <c r="C14">
        <f t="shared" si="0"/>
        <v>9.7773000000000003</v>
      </c>
      <c r="D14">
        <v>8.3000000000000007</v>
      </c>
      <c r="E14">
        <f t="shared" si="1"/>
        <v>12.884324000000007</v>
      </c>
    </row>
    <row r="15" spans="1:22">
      <c r="A15" t="s">
        <v>43</v>
      </c>
      <c r="B15">
        <v>5.6</v>
      </c>
      <c r="C15">
        <f t="shared" si="0"/>
        <v>9.9482360000000014</v>
      </c>
      <c r="D15">
        <v>7.2</v>
      </c>
      <c r="E15">
        <f t="shared" si="1"/>
        <v>10.529004</v>
      </c>
    </row>
    <row r="16" spans="1:22">
      <c r="A16" t="s">
        <v>43</v>
      </c>
      <c r="B16">
        <v>5.6</v>
      </c>
      <c r="C16">
        <f t="shared" si="0"/>
        <v>9.9482360000000014</v>
      </c>
      <c r="D16">
        <v>7</v>
      </c>
      <c r="E16">
        <f t="shared" si="1"/>
        <v>10.271999999999998</v>
      </c>
    </row>
    <row r="17" spans="1:5">
      <c r="A17" t="s">
        <v>40</v>
      </c>
      <c r="B17">
        <v>10.6</v>
      </c>
      <c r="C17">
        <f t="shared" si="0"/>
        <v>22.959336</v>
      </c>
      <c r="D17">
        <v>12.4</v>
      </c>
      <c r="E17">
        <f t="shared" si="1"/>
        <v>35.704595999999995</v>
      </c>
    </row>
    <row r="18" spans="1:5">
      <c r="A18" t="s">
        <v>40</v>
      </c>
      <c r="B18">
        <v>29.6</v>
      </c>
      <c r="C18">
        <f t="shared" si="0"/>
        <v>372.723116</v>
      </c>
      <c r="D18">
        <v>31.4</v>
      </c>
      <c r="E18">
        <f t="shared" si="1"/>
        <v>430.51661599999989</v>
      </c>
    </row>
    <row r="19" spans="1:5">
      <c r="A19" t="s">
        <v>40</v>
      </c>
      <c r="B19">
        <v>5</v>
      </c>
      <c r="C19">
        <f t="shared" si="0"/>
        <v>10.599800000000005</v>
      </c>
      <c r="D19">
        <v>6.4</v>
      </c>
      <c r="E19">
        <f t="shared" si="1"/>
        <v>9.8171160000000022</v>
      </c>
    </row>
    <row r="20" spans="1:5">
      <c r="A20" t="s">
        <v>92</v>
      </c>
      <c r="C20">
        <f>SUM(C3:C19)</f>
        <v>2020.3074159999996</v>
      </c>
      <c r="D20">
        <v>5.7</v>
      </c>
      <c r="E20">
        <f t="shared" si="1"/>
        <v>9.8857440000000025</v>
      </c>
    </row>
    <row r="21" spans="1:5">
      <c r="E21">
        <f>SUM(E3:E20)</f>
        <v>2365.6886920000002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32"/>
  <sheetViews>
    <sheetView topLeftCell="A18" workbookViewId="0">
      <selection activeCell="G24" sqref="G24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99</v>
      </c>
      <c r="C2" t="s">
        <v>100</v>
      </c>
      <c r="D2" t="s">
        <v>8</v>
      </c>
      <c r="E2" t="s">
        <v>96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46</v>
      </c>
      <c r="B3">
        <v>5.0999999999999996</v>
      </c>
      <c r="C3">
        <f>34.4703-8.0671*(B3)+0.6586*(B3)^2</f>
        <v>10.458276000000001</v>
      </c>
      <c r="D3">
        <v>7.2</v>
      </c>
      <c r="E3">
        <f>34.4703-8.0671*(D3)+0.6586*(D3)^2</f>
        <v>10.529004</v>
      </c>
      <c r="F3">
        <v>3</v>
      </c>
      <c r="H3">
        <v>0</v>
      </c>
      <c r="Q3" t="s">
        <v>22</v>
      </c>
      <c r="S3">
        <v>34</v>
      </c>
      <c r="T3" t="s">
        <v>22</v>
      </c>
      <c r="V3">
        <v>14</v>
      </c>
    </row>
    <row r="4" spans="1:22">
      <c r="A4" t="s">
        <v>13</v>
      </c>
      <c r="B4">
        <v>20.2</v>
      </c>
      <c r="C4">
        <f t="shared" ref="C4:C31" si="0">34.4703-8.0671*(B4)+0.6586*(B4)^2</f>
        <v>140.25002399999994</v>
      </c>
      <c r="D4">
        <v>22.2</v>
      </c>
      <c r="E4">
        <f t="shared" ref="E4:E31" si="1">34.4703-8.0671*(D4)+0.6586*(D4)^2</f>
        <v>179.96510399999997</v>
      </c>
      <c r="T4" t="s">
        <v>39</v>
      </c>
      <c r="V4">
        <v>11</v>
      </c>
    </row>
    <row r="5" spans="1:22">
      <c r="A5" t="s">
        <v>47</v>
      </c>
      <c r="B5">
        <v>9.1</v>
      </c>
      <c r="C5">
        <f t="shared" si="0"/>
        <v>15.598356000000003</v>
      </c>
      <c r="D5">
        <v>11.2</v>
      </c>
      <c r="E5">
        <f t="shared" si="1"/>
        <v>26.733563999999994</v>
      </c>
    </row>
    <row r="6" spans="1:22">
      <c r="A6" t="s">
        <v>48</v>
      </c>
      <c r="B6">
        <v>8.8000000000000007</v>
      </c>
      <c r="C6">
        <f t="shared" si="0"/>
        <v>14.481804000000004</v>
      </c>
      <c r="D6">
        <v>10.3</v>
      </c>
      <c r="E6">
        <f t="shared" si="1"/>
        <v>21.25004400000001</v>
      </c>
    </row>
    <row r="7" spans="1:22">
      <c r="A7" t="s">
        <v>20</v>
      </c>
      <c r="B7">
        <v>5.6</v>
      </c>
      <c r="C7">
        <f t="shared" si="0"/>
        <v>9.9482360000000014</v>
      </c>
      <c r="D7">
        <v>7.4</v>
      </c>
      <c r="E7">
        <f t="shared" si="1"/>
        <v>10.838695999999999</v>
      </c>
    </row>
    <row r="8" spans="1:22">
      <c r="A8" t="s">
        <v>49</v>
      </c>
      <c r="B8">
        <v>13.8</v>
      </c>
      <c r="C8">
        <f t="shared" si="0"/>
        <v>48.568104000000005</v>
      </c>
      <c r="D8">
        <v>15.2</v>
      </c>
      <c r="E8">
        <f t="shared" si="1"/>
        <v>64.013323999999983</v>
      </c>
    </row>
    <row r="9" spans="1:22">
      <c r="A9" t="s">
        <v>50</v>
      </c>
      <c r="B9">
        <v>6.8</v>
      </c>
      <c r="C9">
        <f t="shared" si="0"/>
        <v>10.067684</v>
      </c>
      <c r="D9">
        <v>8.1999999999999993</v>
      </c>
      <c r="E9">
        <f t="shared" si="1"/>
        <v>12.604344000000005</v>
      </c>
    </row>
    <row r="10" spans="1:22">
      <c r="A10" t="s">
        <v>48</v>
      </c>
      <c r="B10">
        <v>9.5</v>
      </c>
      <c r="C10">
        <f t="shared" si="0"/>
        <v>17.271499999999996</v>
      </c>
      <c r="D10">
        <v>11.3</v>
      </c>
      <c r="E10">
        <f t="shared" si="1"/>
        <v>27.408704000000007</v>
      </c>
    </row>
    <row r="11" spans="1:22">
      <c r="A11" t="s">
        <v>13</v>
      </c>
      <c r="B11">
        <v>14</v>
      </c>
      <c r="C11">
        <f t="shared" si="0"/>
        <v>50.616500000000002</v>
      </c>
      <c r="D11">
        <v>15.8</v>
      </c>
      <c r="E11">
        <f t="shared" si="1"/>
        <v>71.423023999999998</v>
      </c>
    </row>
    <row r="12" spans="1:22">
      <c r="A12" t="s">
        <v>13</v>
      </c>
      <c r="B12">
        <v>15.8</v>
      </c>
      <c r="C12">
        <f t="shared" si="0"/>
        <v>71.423023999999998</v>
      </c>
      <c r="D12">
        <v>17.399999999999999</v>
      </c>
      <c r="E12">
        <f t="shared" si="1"/>
        <v>93.50049599999997</v>
      </c>
    </row>
    <row r="13" spans="1:22">
      <c r="A13" t="s">
        <v>14</v>
      </c>
      <c r="B13">
        <v>6</v>
      </c>
      <c r="C13">
        <f t="shared" si="0"/>
        <v>9.7773000000000003</v>
      </c>
      <c r="D13">
        <v>8.1</v>
      </c>
      <c r="E13">
        <f t="shared" si="1"/>
        <v>12.337536000000007</v>
      </c>
    </row>
    <row r="14" spans="1:22">
      <c r="A14" t="s">
        <v>14</v>
      </c>
      <c r="B14">
        <v>8.9</v>
      </c>
      <c r="C14">
        <f t="shared" si="0"/>
        <v>14.840816000000004</v>
      </c>
      <c r="D14">
        <v>10.3</v>
      </c>
      <c r="E14">
        <f t="shared" si="1"/>
        <v>21.25004400000001</v>
      </c>
    </row>
    <row r="15" spans="1:22">
      <c r="A15" t="s">
        <v>14</v>
      </c>
      <c r="B15">
        <v>7.6</v>
      </c>
      <c r="C15">
        <f t="shared" si="0"/>
        <v>11.201076</v>
      </c>
      <c r="D15">
        <v>9.1999999999999993</v>
      </c>
      <c r="E15">
        <f t="shared" si="1"/>
        <v>15.996884000000001</v>
      </c>
    </row>
    <row r="16" spans="1:22">
      <c r="A16" t="s">
        <v>19</v>
      </c>
      <c r="B16">
        <v>21.8</v>
      </c>
      <c r="C16">
        <f t="shared" si="0"/>
        <v>171.600584</v>
      </c>
      <c r="D16">
        <v>23.2</v>
      </c>
      <c r="E16">
        <f t="shared" si="1"/>
        <v>201.79844399999999</v>
      </c>
    </row>
    <row r="17" spans="1:5">
      <c r="A17" t="s">
        <v>19</v>
      </c>
      <c r="B17">
        <v>25</v>
      </c>
      <c r="C17">
        <f t="shared" si="0"/>
        <v>244.4178</v>
      </c>
      <c r="D17">
        <v>27.2</v>
      </c>
      <c r="E17">
        <f t="shared" si="1"/>
        <v>302.30380399999996</v>
      </c>
    </row>
    <row r="18" spans="1:5">
      <c r="A18" t="s">
        <v>14</v>
      </c>
      <c r="B18">
        <v>5.3</v>
      </c>
      <c r="C18">
        <f t="shared" si="0"/>
        <v>10.214744000000003</v>
      </c>
      <c r="D18">
        <v>7.2</v>
      </c>
      <c r="E18">
        <f t="shared" si="1"/>
        <v>10.529004</v>
      </c>
    </row>
    <row r="19" spans="1:5">
      <c r="A19" t="s">
        <v>16</v>
      </c>
      <c r="B19">
        <v>18.600000000000001</v>
      </c>
      <c r="C19">
        <f t="shared" si="0"/>
        <v>112.27149600000001</v>
      </c>
      <c r="D19">
        <v>20.3</v>
      </c>
      <c r="E19">
        <f t="shared" si="1"/>
        <v>142.11064399999998</v>
      </c>
    </row>
    <row r="20" spans="1:5">
      <c r="A20" t="s">
        <v>51</v>
      </c>
      <c r="B20">
        <v>16</v>
      </c>
      <c r="C20">
        <f t="shared" si="0"/>
        <v>73.9983</v>
      </c>
      <c r="D20">
        <v>18.3</v>
      </c>
      <c r="E20">
        <f t="shared" si="1"/>
        <v>107.40092400000003</v>
      </c>
    </row>
    <row r="21" spans="1:5">
      <c r="A21" t="s">
        <v>20</v>
      </c>
      <c r="B21">
        <v>29.6</v>
      </c>
      <c r="C21">
        <f t="shared" si="0"/>
        <v>372.723116</v>
      </c>
      <c r="D21">
        <v>31.3</v>
      </c>
      <c r="E21">
        <f t="shared" si="1"/>
        <v>427.19390399999997</v>
      </c>
    </row>
    <row r="22" spans="1:5">
      <c r="A22" t="s">
        <v>17</v>
      </c>
      <c r="B22">
        <v>36.1</v>
      </c>
      <c r="C22">
        <f t="shared" si="0"/>
        <v>601.5420959999999</v>
      </c>
      <c r="D22">
        <v>37.9</v>
      </c>
      <c r="E22">
        <f t="shared" si="1"/>
        <v>674.74683599999992</v>
      </c>
    </row>
    <row r="23" spans="1:5">
      <c r="A23" t="s">
        <v>17</v>
      </c>
      <c r="B23">
        <v>26.8</v>
      </c>
      <c r="C23">
        <f t="shared" si="0"/>
        <v>291.30488399999996</v>
      </c>
      <c r="D23">
        <v>28.2</v>
      </c>
      <c r="E23">
        <f t="shared" si="1"/>
        <v>330.72314399999993</v>
      </c>
    </row>
    <row r="24" spans="1:5">
      <c r="A24" t="s">
        <v>46</v>
      </c>
      <c r="B24">
        <v>6.6</v>
      </c>
      <c r="C24">
        <f t="shared" si="0"/>
        <v>9.9160560000000046</v>
      </c>
      <c r="D24">
        <v>8.1</v>
      </c>
      <c r="E24">
        <f t="shared" si="1"/>
        <v>12.337536000000007</v>
      </c>
    </row>
    <row r="25" spans="1:5">
      <c r="A25" t="s">
        <v>48</v>
      </c>
      <c r="B25">
        <v>8</v>
      </c>
      <c r="C25">
        <f t="shared" si="0"/>
        <v>12.0839</v>
      </c>
      <c r="D25">
        <v>10.3</v>
      </c>
      <c r="E25">
        <f t="shared" si="1"/>
        <v>21.25004400000001</v>
      </c>
    </row>
    <row r="26" spans="1:5">
      <c r="A26" t="s">
        <v>46</v>
      </c>
      <c r="B26">
        <v>5.0999999999999996</v>
      </c>
      <c r="C26">
        <f t="shared" si="0"/>
        <v>10.458276000000001</v>
      </c>
      <c r="D26">
        <v>6.5</v>
      </c>
      <c r="E26">
        <f t="shared" si="1"/>
        <v>9.860000000000003</v>
      </c>
    </row>
    <row r="27" spans="1:5">
      <c r="A27" t="s">
        <v>47</v>
      </c>
      <c r="B27">
        <v>7.9</v>
      </c>
      <c r="C27">
        <f t="shared" si="0"/>
        <v>11.843435999999997</v>
      </c>
      <c r="D27">
        <v>9.1999999999999993</v>
      </c>
      <c r="E27">
        <f t="shared" si="1"/>
        <v>15.996884000000001</v>
      </c>
    </row>
    <row r="28" spans="1:5">
      <c r="A28" t="s">
        <v>13</v>
      </c>
      <c r="B28">
        <v>21.8</v>
      </c>
      <c r="C28">
        <f t="shared" si="0"/>
        <v>171.600584</v>
      </c>
      <c r="D28">
        <v>22.4</v>
      </c>
      <c r="E28">
        <f t="shared" si="1"/>
        <v>184.22639599999997</v>
      </c>
    </row>
    <row r="29" spans="1:5">
      <c r="A29" t="s">
        <v>20</v>
      </c>
      <c r="B29">
        <v>35.1</v>
      </c>
      <c r="C29">
        <f t="shared" si="0"/>
        <v>562.71687599999996</v>
      </c>
      <c r="D29">
        <v>37.4</v>
      </c>
      <c r="E29">
        <f t="shared" si="1"/>
        <v>653.98409599999991</v>
      </c>
    </row>
    <row r="30" spans="1:5">
      <c r="A30" t="s">
        <v>50</v>
      </c>
      <c r="B30">
        <v>7.2</v>
      </c>
      <c r="C30">
        <f>34.4703-8.0671*(B30)+0.6586*(B30)^2</f>
        <v>10.529004</v>
      </c>
      <c r="D30">
        <v>8.6999999999999993</v>
      </c>
      <c r="E30">
        <f t="shared" si="1"/>
        <v>14.135963999999994</v>
      </c>
    </row>
    <row r="31" spans="1:5">
      <c r="A31" t="s">
        <v>49</v>
      </c>
      <c r="B31">
        <v>10.8</v>
      </c>
      <c r="C31">
        <f t="shared" si="0"/>
        <v>24.164724</v>
      </c>
      <c r="D31">
        <v>12.1</v>
      </c>
      <c r="E31">
        <f t="shared" si="1"/>
        <v>33.284016000000001</v>
      </c>
    </row>
    <row r="32" spans="1:5">
      <c r="C32">
        <f>SUM(C3:C31)</f>
        <v>3115.8885759999998</v>
      </c>
      <c r="E32">
        <f>SUM(E3:E31)</f>
        <v>3709.7324080000003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topLeftCell="A31" workbookViewId="0">
      <selection activeCell="F40" sqref="F40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99</v>
      </c>
      <c r="C2" t="s">
        <v>100</v>
      </c>
      <c r="D2" t="s">
        <v>8</v>
      </c>
      <c r="E2" t="s">
        <v>95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52</v>
      </c>
      <c r="B3">
        <v>20.5</v>
      </c>
      <c r="C3">
        <f>34.4703-8.0671*(B3)+0.6586*(B3)^2</f>
        <v>145.87139999999997</v>
      </c>
      <c r="D3">
        <v>22.3</v>
      </c>
      <c r="E3">
        <f>34.4703-8.0671*(D3)+0.6586*(D3)^2</f>
        <v>182.08916400000001</v>
      </c>
      <c r="F3">
        <v>3</v>
      </c>
      <c r="H3">
        <v>0</v>
      </c>
      <c r="K3" t="s">
        <v>56</v>
      </c>
      <c r="L3">
        <v>4</v>
      </c>
      <c r="N3" t="s">
        <v>58</v>
      </c>
      <c r="O3">
        <v>1</v>
      </c>
      <c r="Q3" t="s">
        <v>48</v>
      </c>
      <c r="R3">
        <v>3</v>
      </c>
      <c r="T3" t="s">
        <v>60</v>
      </c>
      <c r="U3">
        <v>12</v>
      </c>
    </row>
    <row r="4" spans="1:22">
      <c r="A4" t="s">
        <v>53</v>
      </c>
      <c r="B4">
        <v>8.1999999999999993</v>
      </c>
      <c r="C4">
        <f t="shared" ref="C4:C44" si="0">34.4703-8.0671*(B4)+0.6586*(B4)^2</f>
        <v>12.604344000000005</v>
      </c>
      <c r="D4">
        <v>10.3</v>
      </c>
      <c r="E4">
        <f t="shared" ref="E4:E47" si="1">34.4703-8.0671*(D4)+0.6586*(D4)^2</f>
        <v>21.25004400000001</v>
      </c>
      <c r="K4" t="s">
        <v>56</v>
      </c>
      <c r="L4">
        <v>4</v>
      </c>
    </row>
    <row r="5" spans="1:22">
      <c r="A5" t="s">
        <v>53</v>
      </c>
      <c r="B5">
        <v>17.3</v>
      </c>
      <c r="C5">
        <f t="shared" si="0"/>
        <v>92.021863999999994</v>
      </c>
      <c r="D5">
        <v>18.899999999999999</v>
      </c>
      <c r="E5">
        <f t="shared" si="1"/>
        <v>117.26061599999994</v>
      </c>
      <c r="K5" t="s">
        <v>20</v>
      </c>
      <c r="L5">
        <v>3</v>
      </c>
    </row>
    <row r="6" spans="1:22">
      <c r="A6" t="s">
        <v>53</v>
      </c>
      <c r="B6">
        <v>9.4</v>
      </c>
      <c r="C6">
        <f t="shared" si="0"/>
        <v>16.833455999999998</v>
      </c>
      <c r="D6">
        <v>11.6</v>
      </c>
      <c r="E6">
        <f t="shared" si="1"/>
        <v>29.513156000000002</v>
      </c>
    </row>
    <row r="7" spans="1:22">
      <c r="A7" t="s">
        <v>53</v>
      </c>
      <c r="B7">
        <v>20.399999999999999</v>
      </c>
      <c r="C7">
        <f t="shared" si="0"/>
        <v>143.98443599999999</v>
      </c>
      <c r="D7">
        <v>21.1</v>
      </c>
      <c r="E7">
        <f t="shared" si="1"/>
        <v>157.469796</v>
      </c>
    </row>
    <row r="8" spans="1:22">
      <c r="A8" t="s">
        <v>53</v>
      </c>
      <c r="B8">
        <v>13.1</v>
      </c>
      <c r="C8">
        <f t="shared" si="0"/>
        <v>41.813635999999988</v>
      </c>
      <c r="D8">
        <v>15.2</v>
      </c>
      <c r="E8">
        <f t="shared" si="1"/>
        <v>64.013323999999983</v>
      </c>
    </row>
    <row r="9" spans="1:22">
      <c r="A9" t="s">
        <v>54</v>
      </c>
      <c r="B9">
        <v>45.3</v>
      </c>
      <c r="C9">
        <f t="shared" si="0"/>
        <v>1020.5371439999999</v>
      </c>
      <c r="D9">
        <v>46.8</v>
      </c>
      <c r="E9">
        <f t="shared" si="1"/>
        <v>1099.4220839999998</v>
      </c>
    </row>
    <row r="10" spans="1:22">
      <c r="A10" t="s">
        <v>53</v>
      </c>
      <c r="B10">
        <v>14.8</v>
      </c>
      <c r="C10">
        <f t="shared" si="0"/>
        <v>59.336963999999995</v>
      </c>
      <c r="D10">
        <v>15.5</v>
      </c>
      <c r="E10">
        <f t="shared" si="1"/>
        <v>67.658899999999988</v>
      </c>
    </row>
    <row r="11" spans="1:22">
      <c r="A11" t="s">
        <v>53</v>
      </c>
      <c r="B11">
        <v>17.399999999999999</v>
      </c>
      <c r="C11">
        <f t="shared" si="0"/>
        <v>93.50049599999997</v>
      </c>
      <c r="D11">
        <v>19.100000000000001</v>
      </c>
      <c r="E11">
        <f t="shared" si="1"/>
        <v>120.65255600000003</v>
      </c>
    </row>
    <row r="12" spans="1:22">
      <c r="A12" t="s">
        <v>53</v>
      </c>
      <c r="B12">
        <v>13.1</v>
      </c>
      <c r="C12">
        <f t="shared" si="0"/>
        <v>41.813635999999988</v>
      </c>
      <c r="D12">
        <v>15.2</v>
      </c>
      <c r="E12">
        <f t="shared" si="1"/>
        <v>64.013323999999983</v>
      </c>
    </row>
    <row r="13" spans="1:22">
      <c r="A13" t="s">
        <v>55</v>
      </c>
      <c r="B13">
        <v>22.8</v>
      </c>
      <c r="C13">
        <f t="shared" si="0"/>
        <v>192.90704400000001</v>
      </c>
      <c r="D13">
        <v>23.6</v>
      </c>
      <c r="E13">
        <f t="shared" si="1"/>
        <v>210.90059599999998</v>
      </c>
    </row>
    <row r="14" spans="1:22">
      <c r="A14" t="s">
        <v>53</v>
      </c>
      <c r="B14">
        <v>16.5</v>
      </c>
      <c r="C14">
        <f t="shared" si="0"/>
        <v>80.667000000000002</v>
      </c>
      <c r="D14">
        <v>18.2</v>
      </c>
      <c r="E14">
        <f t="shared" si="1"/>
        <v>105.80374399999999</v>
      </c>
    </row>
    <row r="15" spans="1:22">
      <c r="A15" t="s">
        <v>53</v>
      </c>
      <c r="B15">
        <v>18.5</v>
      </c>
      <c r="C15">
        <f t="shared" si="0"/>
        <v>110.63479999999998</v>
      </c>
      <c r="D15">
        <v>20.2</v>
      </c>
      <c r="E15">
        <f t="shared" si="1"/>
        <v>140.25002399999994</v>
      </c>
    </row>
    <row r="16" spans="1:22">
      <c r="A16" t="s">
        <v>57</v>
      </c>
      <c r="B16">
        <v>10.4</v>
      </c>
      <c r="C16">
        <f t="shared" si="0"/>
        <v>21.806636000000005</v>
      </c>
      <c r="D16">
        <v>12.5</v>
      </c>
      <c r="E16">
        <f t="shared" si="1"/>
        <v>36.537800000000004</v>
      </c>
    </row>
    <row r="17" spans="1:5">
      <c r="A17" t="s">
        <v>57</v>
      </c>
      <c r="B17">
        <v>8.3000000000000007</v>
      </c>
      <c r="C17">
        <f t="shared" si="0"/>
        <v>12.884324000000007</v>
      </c>
      <c r="D17">
        <v>10.3</v>
      </c>
      <c r="E17">
        <f t="shared" si="1"/>
        <v>21.25004400000001</v>
      </c>
    </row>
    <row r="18" spans="1:5">
      <c r="A18" t="s">
        <v>57</v>
      </c>
      <c r="B18">
        <v>5.0999999999999996</v>
      </c>
      <c r="C18">
        <f t="shared" si="0"/>
        <v>10.458276000000001</v>
      </c>
      <c r="D18">
        <v>7.1</v>
      </c>
      <c r="E18">
        <f t="shared" si="1"/>
        <v>10.393915999999997</v>
      </c>
    </row>
    <row r="19" spans="1:5">
      <c r="A19" t="s">
        <v>57</v>
      </c>
      <c r="B19">
        <v>5.6</v>
      </c>
      <c r="C19">
        <f t="shared" si="0"/>
        <v>9.9482360000000014</v>
      </c>
      <c r="D19">
        <v>7.3</v>
      </c>
      <c r="E19">
        <f t="shared" si="1"/>
        <v>10.677264000000001</v>
      </c>
    </row>
    <row r="20" spans="1:5">
      <c r="A20" t="s">
        <v>57</v>
      </c>
      <c r="B20">
        <v>6.3</v>
      </c>
      <c r="C20">
        <f t="shared" si="0"/>
        <v>9.7874039999999987</v>
      </c>
      <c r="D20">
        <v>8.1</v>
      </c>
      <c r="E20">
        <f t="shared" si="1"/>
        <v>12.337536000000007</v>
      </c>
    </row>
    <row r="21" spans="1:5">
      <c r="A21" t="s">
        <v>57</v>
      </c>
      <c r="B21">
        <v>6.6</v>
      </c>
      <c r="C21">
        <f t="shared" si="0"/>
        <v>9.9160560000000046</v>
      </c>
      <c r="D21">
        <v>8.3000000000000007</v>
      </c>
      <c r="E21">
        <f t="shared" si="1"/>
        <v>12.884324000000007</v>
      </c>
    </row>
    <row r="22" spans="1:5">
      <c r="A22" t="s">
        <v>57</v>
      </c>
      <c r="B22">
        <v>6.1</v>
      </c>
      <c r="C22">
        <f t="shared" si="0"/>
        <v>9.7674960000000013</v>
      </c>
      <c r="D22">
        <v>8.1999999999999993</v>
      </c>
      <c r="E22">
        <f t="shared" si="1"/>
        <v>12.604344000000005</v>
      </c>
    </row>
    <row r="23" spans="1:5">
      <c r="A23" t="s">
        <v>57</v>
      </c>
      <c r="B23">
        <v>5.7</v>
      </c>
      <c r="C23">
        <f t="shared" si="0"/>
        <v>9.8857440000000025</v>
      </c>
      <c r="D23">
        <v>7.5</v>
      </c>
      <c r="E23">
        <f t="shared" si="1"/>
        <v>11.013300000000001</v>
      </c>
    </row>
    <row r="24" spans="1:5">
      <c r="A24" t="s">
        <v>57</v>
      </c>
      <c r="B24">
        <v>5</v>
      </c>
      <c r="C24">
        <f t="shared" si="0"/>
        <v>10.599800000000005</v>
      </c>
      <c r="D24">
        <v>6.9</v>
      </c>
      <c r="E24">
        <f t="shared" si="1"/>
        <v>10.163256000000004</v>
      </c>
    </row>
    <row r="25" spans="1:5">
      <c r="A25" t="s">
        <v>57</v>
      </c>
      <c r="B25">
        <v>7.1</v>
      </c>
      <c r="C25">
        <f t="shared" si="0"/>
        <v>10.393915999999997</v>
      </c>
      <c r="D25">
        <v>9.1999999999999993</v>
      </c>
      <c r="E25">
        <f t="shared" si="1"/>
        <v>15.996884000000001</v>
      </c>
    </row>
    <row r="26" spans="1:5">
      <c r="A26" t="s">
        <v>52</v>
      </c>
      <c r="B26">
        <v>24</v>
      </c>
      <c r="C26">
        <f t="shared" si="0"/>
        <v>220.21349999999998</v>
      </c>
      <c r="D26">
        <v>25.3</v>
      </c>
      <c r="E26">
        <f t="shared" si="1"/>
        <v>251.93594399999998</v>
      </c>
    </row>
    <row r="27" spans="1:5">
      <c r="A27" t="s">
        <v>52</v>
      </c>
      <c r="B27">
        <v>23.4</v>
      </c>
      <c r="C27">
        <f t="shared" si="0"/>
        <v>206.32317599999996</v>
      </c>
      <c r="D27">
        <v>25.4</v>
      </c>
      <c r="E27">
        <f t="shared" si="1"/>
        <v>254.46833599999997</v>
      </c>
    </row>
    <row r="28" spans="1:5">
      <c r="A28" t="s">
        <v>52</v>
      </c>
      <c r="B28">
        <v>11.5</v>
      </c>
      <c r="C28">
        <f t="shared" si="0"/>
        <v>28.798499999999997</v>
      </c>
      <c r="D28">
        <v>13.2</v>
      </c>
      <c r="E28">
        <f t="shared" si="1"/>
        <v>42.739044000000007</v>
      </c>
    </row>
    <row r="29" spans="1:5">
      <c r="A29" t="s">
        <v>58</v>
      </c>
      <c r="B29">
        <v>8</v>
      </c>
      <c r="C29">
        <f t="shared" si="0"/>
        <v>12.0839</v>
      </c>
      <c r="D29">
        <v>9.6999999999999993</v>
      </c>
      <c r="E29">
        <f t="shared" si="1"/>
        <v>18.187103999999998</v>
      </c>
    </row>
    <row r="30" spans="1:5">
      <c r="A30" t="s">
        <v>52</v>
      </c>
      <c r="B30">
        <v>27.5</v>
      </c>
      <c r="C30">
        <f t="shared" si="0"/>
        <v>310.69129999999996</v>
      </c>
      <c r="D30">
        <v>29.4</v>
      </c>
      <c r="E30">
        <f t="shared" si="1"/>
        <v>366.56505599999997</v>
      </c>
    </row>
    <row r="31" spans="1:5">
      <c r="A31" t="s">
        <v>52</v>
      </c>
      <c r="B31">
        <v>16.899999999999999</v>
      </c>
      <c r="C31">
        <f t="shared" si="0"/>
        <v>86.239055999999977</v>
      </c>
      <c r="D31">
        <v>18.399999999999999</v>
      </c>
      <c r="E31">
        <f t="shared" si="1"/>
        <v>109.01127599999998</v>
      </c>
    </row>
    <row r="32" spans="1:5">
      <c r="A32" t="s">
        <v>20</v>
      </c>
      <c r="B32">
        <v>15.4</v>
      </c>
      <c r="C32">
        <f t="shared" si="0"/>
        <v>66.430536000000018</v>
      </c>
      <c r="D32">
        <v>17.100000000000001</v>
      </c>
      <c r="E32">
        <f t="shared" si="1"/>
        <v>89.104116000000005</v>
      </c>
    </row>
    <row r="33" spans="1:5">
      <c r="A33" t="s">
        <v>59</v>
      </c>
      <c r="B33">
        <v>42.8</v>
      </c>
      <c r="C33">
        <f t="shared" si="0"/>
        <v>895.64824399999986</v>
      </c>
      <c r="D33">
        <v>43.7</v>
      </c>
      <c r="E33">
        <f t="shared" si="1"/>
        <v>939.6598640000002</v>
      </c>
    </row>
    <row r="34" spans="1:5">
      <c r="A34" t="s">
        <v>57</v>
      </c>
      <c r="B34">
        <v>5.5</v>
      </c>
      <c r="C34">
        <f t="shared" si="0"/>
        <v>10.023899999999998</v>
      </c>
      <c r="D34">
        <v>7.3</v>
      </c>
      <c r="E34">
        <f t="shared" si="1"/>
        <v>10.677264000000001</v>
      </c>
    </row>
    <row r="35" spans="1:5">
      <c r="A35" t="s">
        <v>57</v>
      </c>
      <c r="B35">
        <v>6.1</v>
      </c>
      <c r="C35">
        <f t="shared" si="0"/>
        <v>9.7674960000000013</v>
      </c>
      <c r="D35">
        <v>8.4</v>
      </c>
      <c r="E35">
        <f t="shared" si="1"/>
        <v>13.177475999999992</v>
      </c>
    </row>
    <row r="36" spans="1:5">
      <c r="A36" t="s">
        <v>57</v>
      </c>
      <c r="B36">
        <v>7.9</v>
      </c>
      <c r="C36">
        <f t="shared" si="0"/>
        <v>11.843435999999997</v>
      </c>
      <c r="D36">
        <v>9.3000000000000007</v>
      </c>
      <c r="E36">
        <f t="shared" si="1"/>
        <v>16.408583999999998</v>
      </c>
    </row>
    <row r="37" spans="1:5">
      <c r="A37" t="s">
        <v>53</v>
      </c>
      <c r="B37">
        <v>14</v>
      </c>
      <c r="C37">
        <f t="shared" si="0"/>
        <v>50.616500000000002</v>
      </c>
      <c r="D37">
        <v>16.3</v>
      </c>
      <c r="E37">
        <f t="shared" si="1"/>
        <v>77.960003999999998</v>
      </c>
    </row>
    <row r="38" spans="1:5">
      <c r="A38" t="s">
        <v>53</v>
      </c>
      <c r="B38">
        <v>19.5</v>
      </c>
      <c r="C38">
        <f t="shared" si="0"/>
        <v>127.59450000000001</v>
      </c>
      <c r="D38">
        <v>21.4</v>
      </c>
      <c r="E38">
        <f t="shared" si="1"/>
        <v>163.44681599999998</v>
      </c>
    </row>
    <row r="39" spans="1:5">
      <c r="A39" t="s">
        <v>58</v>
      </c>
      <c r="B39">
        <v>8.3000000000000007</v>
      </c>
      <c r="C39">
        <f t="shared" si="0"/>
        <v>12.884324000000007</v>
      </c>
      <c r="D39">
        <v>10.6</v>
      </c>
      <c r="E39">
        <f t="shared" si="1"/>
        <v>22.959336</v>
      </c>
    </row>
    <row r="40" spans="1:5">
      <c r="A40" t="s">
        <v>58</v>
      </c>
      <c r="B40">
        <v>8</v>
      </c>
      <c r="C40">
        <f t="shared" si="0"/>
        <v>12.0839</v>
      </c>
      <c r="D40">
        <v>10.4</v>
      </c>
      <c r="E40">
        <f t="shared" si="1"/>
        <v>21.806636000000005</v>
      </c>
    </row>
    <row r="41" spans="1:5">
      <c r="A41" t="s">
        <v>52</v>
      </c>
      <c r="B41">
        <v>31.2</v>
      </c>
      <c r="C41">
        <f t="shared" si="0"/>
        <v>423.88436400000001</v>
      </c>
      <c r="D41">
        <v>0</v>
      </c>
      <c r="E41">
        <f t="shared" si="1"/>
        <v>34.470300000000002</v>
      </c>
    </row>
    <row r="42" spans="1:5">
      <c r="A42" t="s">
        <v>58</v>
      </c>
      <c r="B42">
        <v>9</v>
      </c>
      <c r="C42">
        <f t="shared" si="0"/>
        <v>15.213000000000001</v>
      </c>
      <c r="D42">
        <v>10.9</v>
      </c>
      <c r="E42">
        <f t="shared" si="1"/>
        <v>24.787175999999995</v>
      </c>
    </row>
    <row r="43" spans="1:5">
      <c r="A43" t="s">
        <v>48</v>
      </c>
      <c r="B43">
        <v>8.4</v>
      </c>
      <c r="C43">
        <f t="shared" si="0"/>
        <v>13.177475999999992</v>
      </c>
      <c r="D43">
        <v>10.199999999999999</v>
      </c>
      <c r="E43">
        <f t="shared" si="1"/>
        <v>20.706623999999998</v>
      </c>
    </row>
    <row r="44" spans="1:5">
      <c r="A44" t="s">
        <v>57</v>
      </c>
      <c r="B44">
        <v>8.1999999999999993</v>
      </c>
      <c r="C44">
        <f t="shared" si="0"/>
        <v>12.604344000000005</v>
      </c>
      <c r="D44">
        <v>9.8000000000000007</v>
      </c>
      <c r="E44">
        <f t="shared" si="1"/>
        <v>18.664664000000009</v>
      </c>
    </row>
    <row r="45" spans="1:5">
      <c r="A45" t="s">
        <v>16</v>
      </c>
      <c r="C45">
        <f>SUM(C3:C44)</f>
        <v>4694.0955599999979</v>
      </c>
      <c r="D45">
        <v>5.0999999999999996</v>
      </c>
      <c r="E45">
        <f t="shared" si="1"/>
        <v>10.458276000000001</v>
      </c>
    </row>
    <row r="46" spans="1:5">
      <c r="A46" t="s">
        <v>98</v>
      </c>
      <c r="D46">
        <v>5</v>
      </c>
      <c r="E46">
        <f t="shared" si="1"/>
        <v>10.599800000000005</v>
      </c>
    </row>
    <row r="47" spans="1:5">
      <c r="A47" t="s">
        <v>93</v>
      </c>
      <c r="D47">
        <v>5.6</v>
      </c>
      <c r="E47">
        <f t="shared" si="1"/>
        <v>9.9482360000000014</v>
      </c>
    </row>
    <row r="48" spans="1:5">
      <c r="E48">
        <f>SUM(E3:E47)</f>
        <v>5061.8979279999985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12"/>
  <sheetViews>
    <sheetView workbookViewId="0">
      <selection activeCell="E17" sqref="E17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99</v>
      </c>
      <c r="C2" t="s">
        <v>100</v>
      </c>
      <c r="D2" t="s">
        <v>8</v>
      </c>
      <c r="E2" t="s">
        <v>95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61</v>
      </c>
      <c r="B3">
        <v>8.6</v>
      </c>
      <c r="C3">
        <f>34.4703-8.0671*(B3)+0.6586*(B3)^2</f>
        <v>13.803295999999996</v>
      </c>
      <c r="D3">
        <v>10.3</v>
      </c>
      <c r="E3">
        <f>34.4703-8.0671*(D3)+0.6586*(D3)^2</f>
        <v>21.25004400000001</v>
      </c>
      <c r="F3">
        <v>4</v>
      </c>
      <c r="G3">
        <v>5</v>
      </c>
      <c r="H3">
        <v>0</v>
      </c>
      <c r="K3" t="s">
        <v>20</v>
      </c>
      <c r="L3">
        <v>3.6</v>
      </c>
      <c r="M3">
        <v>4.0999999999999996</v>
      </c>
      <c r="N3" t="s">
        <v>20</v>
      </c>
      <c r="O3">
        <v>6</v>
      </c>
      <c r="P3">
        <v>8</v>
      </c>
      <c r="Q3" t="s">
        <v>65</v>
      </c>
      <c r="R3">
        <v>36</v>
      </c>
      <c r="S3">
        <v>48</v>
      </c>
      <c r="T3" t="s">
        <v>22</v>
      </c>
      <c r="U3">
        <v>5</v>
      </c>
      <c r="V3">
        <v>20</v>
      </c>
    </row>
    <row r="4" spans="1:22">
      <c r="A4" t="s">
        <v>61</v>
      </c>
      <c r="B4">
        <v>5.9</v>
      </c>
      <c r="C4">
        <f t="shared" ref="C4:C11" si="0">34.4703-8.0671*(B4)+0.6586*(B4)^2</f>
        <v>9.8002759999999967</v>
      </c>
      <c r="D4">
        <v>7.8</v>
      </c>
      <c r="E4">
        <f t="shared" ref="E4:E11" si="1">34.4703-8.0671*(D4)+0.6586*(D4)^2</f>
        <v>11.616144000000006</v>
      </c>
      <c r="K4" t="s">
        <v>20</v>
      </c>
      <c r="L4">
        <v>3.1</v>
      </c>
      <c r="M4">
        <v>3.7</v>
      </c>
      <c r="N4" t="s">
        <v>22</v>
      </c>
      <c r="O4">
        <v>4</v>
      </c>
      <c r="P4">
        <v>12</v>
      </c>
      <c r="T4" t="s">
        <v>60</v>
      </c>
      <c r="U4">
        <v>45</v>
      </c>
      <c r="V4">
        <v>55</v>
      </c>
    </row>
    <row r="5" spans="1:22">
      <c r="A5" t="s">
        <v>20</v>
      </c>
      <c r="B5">
        <v>16.5</v>
      </c>
      <c r="C5">
        <f t="shared" si="0"/>
        <v>80.667000000000002</v>
      </c>
      <c r="D5">
        <v>18.2</v>
      </c>
      <c r="E5">
        <f t="shared" si="1"/>
        <v>105.80374399999999</v>
      </c>
      <c r="K5" t="s">
        <v>24</v>
      </c>
      <c r="L5">
        <v>2.6</v>
      </c>
      <c r="M5">
        <v>2.9</v>
      </c>
    </row>
    <row r="6" spans="1:22">
      <c r="A6" t="s">
        <v>24</v>
      </c>
      <c r="B6">
        <v>5.0999999999999996</v>
      </c>
      <c r="C6">
        <f t="shared" si="0"/>
        <v>10.458276000000001</v>
      </c>
      <c r="D6">
        <v>7.3</v>
      </c>
      <c r="E6">
        <f t="shared" si="1"/>
        <v>10.677264000000001</v>
      </c>
    </row>
    <row r="7" spans="1:22">
      <c r="A7" t="s">
        <v>31</v>
      </c>
      <c r="B7">
        <v>61.5</v>
      </c>
      <c r="C7">
        <f t="shared" si="0"/>
        <v>2029.3335</v>
      </c>
      <c r="D7">
        <v>61.7</v>
      </c>
      <c r="E7">
        <f t="shared" si="1"/>
        <v>2043.9479840000004</v>
      </c>
    </row>
    <row r="8" spans="1:22">
      <c r="A8" t="s">
        <v>62</v>
      </c>
      <c r="B8">
        <v>35.1</v>
      </c>
      <c r="C8">
        <f t="shared" si="0"/>
        <v>562.71687599999996</v>
      </c>
      <c r="D8">
        <v>36.6</v>
      </c>
      <c r="E8">
        <f t="shared" si="1"/>
        <v>621.44865600000003</v>
      </c>
    </row>
    <row r="9" spans="1:22">
      <c r="A9" t="s">
        <v>63</v>
      </c>
      <c r="B9">
        <v>9.1</v>
      </c>
      <c r="C9">
        <f t="shared" si="0"/>
        <v>15.598356000000003</v>
      </c>
      <c r="D9">
        <v>11.5</v>
      </c>
      <c r="E9">
        <f t="shared" si="1"/>
        <v>28.798499999999997</v>
      </c>
    </row>
    <row r="10" spans="1:22">
      <c r="A10" t="s">
        <v>64</v>
      </c>
      <c r="B10">
        <v>55.7</v>
      </c>
      <c r="C10">
        <f t="shared" si="0"/>
        <v>1628.432744</v>
      </c>
      <c r="D10">
        <v>56.4</v>
      </c>
      <c r="E10">
        <f t="shared" si="1"/>
        <v>1674.4661159999998</v>
      </c>
    </row>
    <row r="11" spans="1:22">
      <c r="A11" t="s">
        <v>64</v>
      </c>
      <c r="B11">
        <v>6.2</v>
      </c>
      <c r="C11">
        <f t="shared" si="0"/>
        <v>9.7708639999999995</v>
      </c>
      <c r="D11">
        <v>8.3000000000000007</v>
      </c>
      <c r="E11">
        <f t="shared" si="1"/>
        <v>12.884324000000007</v>
      </c>
    </row>
    <row r="12" spans="1:22">
      <c r="C12">
        <f>SUM(C3:C11)</f>
        <v>4360.5811880000001</v>
      </c>
      <c r="E12">
        <f>SUM(E3:E11)</f>
        <v>4530.8927759999997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32"/>
  <sheetViews>
    <sheetView topLeftCell="A24" workbookViewId="0">
      <selection activeCell="F39" sqref="F39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99</v>
      </c>
      <c r="C2" t="s">
        <v>100</v>
      </c>
      <c r="D2" t="s">
        <v>8</v>
      </c>
      <c r="E2" t="s">
        <v>95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26</v>
      </c>
      <c r="B3">
        <v>17.2</v>
      </c>
      <c r="C3">
        <f>34.4703-8.0671*(B3)+0.6586*(B3)^2</f>
        <v>90.556403999999986</v>
      </c>
      <c r="D3">
        <v>19.3</v>
      </c>
      <c r="E3">
        <f>34.4703-8.0671*(D3)+0.6586*(D3)^2</f>
        <v>124.097184</v>
      </c>
      <c r="F3">
        <v>4</v>
      </c>
      <c r="G3">
        <v>5</v>
      </c>
      <c r="H3">
        <v>0</v>
      </c>
      <c r="K3" t="s">
        <v>56</v>
      </c>
      <c r="L3">
        <v>1.4</v>
      </c>
      <c r="M3">
        <v>1.8</v>
      </c>
      <c r="N3" t="s">
        <v>73</v>
      </c>
      <c r="O3">
        <v>12</v>
      </c>
      <c r="P3">
        <v>17</v>
      </c>
      <c r="Q3" t="s">
        <v>56</v>
      </c>
      <c r="R3">
        <v>42</v>
      </c>
      <c r="S3">
        <v>56</v>
      </c>
      <c r="T3" t="s">
        <v>25</v>
      </c>
      <c r="U3">
        <v>0.5</v>
      </c>
      <c r="V3">
        <v>1</v>
      </c>
    </row>
    <row r="4" spans="1:22">
      <c r="A4" t="s">
        <v>31</v>
      </c>
      <c r="B4">
        <v>16.2</v>
      </c>
      <c r="C4">
        <f t="shared" ref="C4:C31" si="0">34.4703-8.0671*(B4)+0.6586*(B4)^2</f>
        <v>76.62626400000002</v>
      </c>
      <c r="D4">
        <v>18.5</v>
      </c>
      <c r="E4">
        <f t="shared" ref="E4:E29" si="1">34.4703-8.0671*(D4)+0.6586*(D4)^2</f>
        <v>110.63479999999998</v>
      </c>
      <c r="K4" t="s">
        <v>67</v>
      </c>
      <c r="L4">
        <v>1.6</v>
      </c>
      <c r="M4">
        <v>2.1</v>
      </c>
    </row>
    <row r="5" spans="1:22">
      <c r="A5" t="s">
        <v>66</v>
      </c>
      <c r="B5">
        <v>6.2</v>
      </c>
      <c r="C5">
        <f t="shared" si="0"/>
        <v>9.7708639999999995</v>
      </c>
      <c r="D5">
        <v>8.3000000000000007</v>
      </c>
      <c r="E5">
        <f t="shared" si="1"/>
        <v>12.884324000000007</v>
      </c>
      <c r="K5" t="s">
        <v>72</v>
      </c>
      <c r="L5">
        <v>2.2999999999999998</v>
      </c>
      <c r="M5">
        <v>2.6</v>
      </c>
    </row>
    <row r="6" spans="1:22">
      <c r="A6" t="s">
        <v>25</v>
      </c>
      <c r="B6">
        <v>9.4</v>
      </c>
      <c r="C6">
        <f t="shared" si="0"/>
        <v>16.833455999999998</v>
      </c>
      <c r="D6">
        <v>10.7</v>
      </c>
      <c r="E6">
        <f t="shared" si="1"/>
        <v>23.555444000000001</v>
      </c>
      <c r="K6" t="s">
        <v>56</v>
      </c>
      <c r="L6">
        <v>4.0999999999999996</v>
      </c>
      <c r="M6">
        <v>4.4000000000000004</v>
      </c>
    </row>
    <row r="7" spans="1:22">
      <c r="A7" t="s">
        <v>25</v>
      </c>
      <c r="B7">
        <v>8.9</v>
      </c>
      <c r="C7">
        <f t="shared" si="0"/>
        <v>14.840816000000004</v>
      </c>
      <c r="D7">
        <v>9.9</v>
      </c>
      <c r="E7">
        <f t="shared" si="1"/>
        <v>19.155396000000003</v>
      </c>
      <c r="K7" t="s">
        <v>25</v>
      </c>
      <c r="L7">
        <v>2.4</v>
      </c>
      <c r="M7">
        <v>2.9</v>
      </c>
    </row>
    <row r="8" spans="1:22">
      <c r="A8" t="s">
        <v>14</v>
      </c>
      <c r="B8">
        <v>7.3</v>
      </c>
      <c r="C8">
        <f t="shared" si="0"/>
        <v>10.677264000000001</v>
      </c>
      <c r="D8">
        <v>8.9</v>
      </c>
      <c r="E8">
        <f t="shared" si="1"/>
        <v>14.840816000000004</v>
      </c>
      <c r="K8" t="s">
        <v>25</v>
      </c>
      <c r="L8">
        <v>1.9</v>
      </c>
      <c r="M8">
        <v>2.5</v>
      </c>
    </row>
    <row r="9" spans="1:22">
      <c r="A9" t="s">
        <v>24</v>
      </c>
      <c r="B9">
        <v>6.6</v>
      </c>
      <c r="C9">
        <f t="shared" si="0"/>
        <v>9.9160560000000046</v>
      </c>
      <c r="D9">
        <v>7.2</v>
      </c>
      <c r="E9">
        <f t="shared" si="1"/>
        <v>10.529004</v>
      </c>
      <c r="K9" t="s">
        <v>25</v>
      </c>
      <c r="L9">
        <v>2.2000000000000002</v>
      </c>
      <c r="M9">
        <v>2.8</v>
      </c>
    </row>
    <row r="10" spans="1:22">
      <c r="A10" t="s">
        <v>32</v>
      </c>
      <c r="B10">
        <v>5.6</v>
      </c>
      <c r="C10">
        <f t="shared" si="0"/>
        <v>9.9482360000000014</v>
      </c>
      <c r="D10">
        <v>7.4</v>
      </c>
      <c r="E10">
        <f t="shared" si="1"/>
        <v>10.838695999999999</v>
      </c>
      <c r="K10" t="s">
        <v>13</v>
      </c>
      <c r="L10">
        <v>3.1</v>
      </c>
      <c r="M10">
        <v>3.4</v>
      </c>
    </row>
    <row r="11" spans="1:22">
      <c r="A11" t="s">
        <v>26</v>
      </c>
      <c r="B11">
        <v>5.9</v>
      </c>
      <c r="C11">
        <f t="shared" si="0"/>
        <v>9.8002759999999967</v>
      </c>
      <c r="D11">
        <v>7</v>
      </c>
      <c r="E11">
        <f t="shared" si="1"/>
        <v>10.271999999999998</v>
      </c>
    </row>
    <row r="12" spans="1:22">
      <c r="A12" t="s">
        <v>13</v>
      </c>
      <c r="B12">
        <v>44.6</v>
      </c>
      <c r="C12">
        <f t="shared" si="0"/>
        <v>984.73841600000003</v>
      </c>
      <c r="D12">
        <v>44.9</v>
      </c>
      <c r="E12">
        <f t="shared" si="1"/>
        <v>1000.0016959999997</v>
      </c>
    </row>
    <row r="13" spans="1:22">
      <c r="A13" t="s">
        <v>23</v>
      </c>
      <c r="B13">
        <v>8.1999999999999993</v>
      </c>
      <c r="C13">
        <f t="shared" si="0"/>
        <v>12.604344000000005</v>
      </c>
      <c r="D13">
        <v>9.8000000000000007</v>
      </c>
      <c r="E13">
        <f t="shared" si="1"/>
        <v>18.664664000000009</v>
      </c>
    </row>
    <row r="14" spans="1:22">
      <c r="A14" t="s">
        <v>23</v>
      </c>
      <c r="B14">
        <v>9.3000000000000007</v>
      </c>
      <c r="C14">
        <f t="shared" si="0"/>
        <v>16.408583999999998</v>
      </c>
      <c r="D14">
        <v>10.4</v>
      </c>
      <c r="E14">
        <f t="shared" si="1"/>
        <v>21.806636000000005</v>
      </c>
    </row>
    <row r="15" spans="1:22">
      <c r="A15" t="s">
        <v>23</v>
      </c>
      <c r="B15">
        <v>6.8</v>
      </c>
      <c r="C15">
        <f t="shared" si="0"/>
        <v>10.067684</v>
      </c>
      <c r="D15">
        <v>8.3000000000000007</v>
      </c>
      <c r="E15">
        <f t="shared" si="1"/>
        <v>12.884324000000007</v>
      </c>
    </row>
    <row r="16" spans="1:22">
      <c r="A16" t="s">
        <v>57</v>
      </c>
      <c r="B16">
        <v>6.1</v>
      </c>
      <c r="C16">
        <f t="shared" si="0"/>
        <v>9.7674960000000013</v>
      </c>
      <c r="D16">
        <v>8.4</v>
      </c>
      <c r="E16">
        <f t="shared" si="1"/>
        <v>13.177475999999992</v>
      </c>
    </row>
    <row r="17" spans="1:5">
      <c r="A17" t="s">
        <v>57</v>
      </c>
      <c r="B17">
        <v>6.5</v>
      </c>
      <c r="C17">
        <f t="shared" si="0"/>
        <v>9.860000000000003</v>
      </c>
      <c r="D17">
        <v>8.4</v>
      </c>
      <c r="E17">
        <f t="shared" si="1"/>
        <v>13.177475999999992</v>
      </c>
    </row>
    <row r="18" spans="1:5">
      <c r="A18" t="s">
        <v>57</v>
      </c>
      <c r="B18">
        <v>5.6</v>
      </c>
      <c r="C18">
        <f t="shared" si="0"/>
        <v>9.9482360000000014</v>
      </c>
      <c r="D18">
        <v>7</v>
      </c>
      <c r="E18">
        <f t="shared" si="1"/>
        <v>10.271999999999998</v>
      </c>
    </row>
    <row r="19" spans="1:5">
      <c r="A19" t="s">
        <v>67</v>
      </c>
      <c r="B19">
        <v>34.6</v>
      </c>
      <c r="C19">
        <f t="shared" si="0"/>
        <v>543.79821599999991</v>
      </c>
      <c r="D19">
        <v>35.299999999999997</v>
      </c>
      <c r="E19">
        <f t="shared" si="1"/>
        <v>570.37654399999974</v>
      </c>
    </row>
    <row r="20" spans="1:5">
      <c r="A20" t="s">
        <v>31</v>
      </c>
      <c r="B20">
        <v>36.299999999999997</v>
      </c>
      <c r="C20">
        <f t="shared" si="0"/>
        <v>609.46520399999986</v>
      </c>
      <c r="D20">
        <v>37.799999999999997</v>
      </c>
      <c r="E20">
        <f t="shared" si="1"/>
        <v>670.56794399999967</v>
      </c>
    </row>
    <row r="21" spans="1:5">
      <c r="A21" t="s">
        <v>68</v>
      </c>
      <c r="B21">
        <v>19.8</v>
      </c>
      <c r="C21">
        <f t="shared" si="0"/>
        <v>132.93926400000001</v>
      </c>
      <c r="D21">
        <v>21.2</v>
      </c>
      <c r="E21">
        <f t="shared" si="1"/>
        <v>159.44896399999999</v>
      </c>
    </row>
    <row r="22" spans="1:5">
      <c r="A22" t="s">
        <v>57</v>
      </c>
      <c r="B22">
        <v>7.8</v>
      </c>
      <c r="C22">
        <f t="shared" si="0"/>
        <v>11.616144000000006</v>
      </c>
      <c r="D22">
        <v>9.1</v>
      </c>
      <c r="E22">
        <f t="shared" si="1"/>
        <v>15.598356000000003</v>
      </c>
    </row>
    <row r="23" spans="1:5">
      <c r="A23" t="s">
        <v>32</v>
      </c>
      <c r="B23">
        <v>5.4</v>
      </c>
      <c r="C23">
        <f t="shared" si="0"/>
        <v>10.112735999999998</v>
      </c>
      <c r="D23">
        <v>7.2</v>
      </c>
      <c r="E23">
        <f t="shared" si="1"/>
        <v>10.529004</v>
      </c>
    </row>
    <row r="24" spans="1:5">
      <c r="A24" t="s">
        <v>37</v>
      </c>
      <c r="B24">
        <v>5.7</v>
      </c>
      <c r="C24">
        <f t="shared" si="0"/>
        <v>9.8857440000000025</v>
      </c>
      <c r="D24">
        <v>7.1</v>
      </c>
      <c r="E24">
        <f t="shared" si="1"/>
        <v>10.393915999999997</v>
      </c>
    </row>
    <row r="25" spans="1:5">
      <c r="A25" t="s">
        <v>68</v>
      </c>
      <c r="B25">
        <v>27.1</v>
      </c>
      <c r="C25">
        <f t="shared" si="0"/>
        <v>299.53431599999999</v>
      </c>
      <c r="D25">
        <v>28.3</v>
      </c>
      <c r="E25">
        <f t="shared" si="1"/>
        <v>333.63752399999998</v>
      </c>
    </row>
    <row r="26" spans="1:5">
      <c r="A26" t="s">
        <v>67</v>
      </c>
      <c r="B26">
        <v>38.700000000000003</v>
      </c>
      <c r="C26">
        <f t="shared" si="0"/>
        <v>708.65216400000008</v>
      </c>
      <c r="D26">
        <v>39.9</v>
      </c>
      <c r="E26">
        <f t="shared" si="1"/>
        <v>761.09079599999995</v>
      </c>
    </row>
    <row r="27" spans="1:5">
      <c r="A27" t="s">
        <v>67</v>
      </c>
      <c r="B27">
        <v>11.6</v>
      </c>
      <c r="C27">
        <f t="shared" si="0"/>
        <v>29.513156000000002</v>
      </c>
      <c r="D27">
        <v>12.4</v>
      </c>
      <c r="E27">
        <f t="shared" si="1"/>
        <v>35.704595999999995</v>
      </c>
    </row>
    <row r="28" spans="1:5">
      <c r="A28" t="s">
        <v>69</v>
      </c>
      <c r="B28">
        <v>6.5</v>
      </c>
      <c r="C28">
        <f t="shared" si="0"/>
        <v>9.860000000000003</v>
      </c>
      <c r="D28">
        <v>8.4</v>
      </c>
      <c r="E28">
        <f t="shared" si="1"/>
        <v>13.177475999999992</v>
      </c>
    </row>
    <row r="29" spans="1:5">
      <c r="A29" t="s">
        <v>70</v>
      </c>
      <c r="B29">
        <v>5.4</v>
      </c>
      <c r="C29">
        <f t="shared" si="0"/>
        <v>10.112735999999998</v>
      </c>
      <c r="D29">
        <v>6.1</v>
      </c>
      <c r="E29">
        <f t="shared" si="1"/>
        <v>9.7674960000000013</v>
      </c>
    </row>
    <row r="30" spans="1:5">
      <c r="A30" t="s">
        <v>64</v>
      </c>
      <c r="B30">
        <v>18.7</v>
      </c>
      <c r="C30">
        <f t="shared" si="0"/>
        <v>113.92136399999998</v>
      </c>
      <c r="D30">
        <v>0</v>
      </c>
      <c r="E30">
        <f>SUM(E3:E29)</f>
        <v>4017.0845519999989</v>
      </c>
    </row>
    <row r="31" spans="1:5">
      <c r="A31" t="s">
        <v>48</v>
      </c>
      <c r="B31">
        <v>10.6</v>
      </c>
      <c r="C31">
        <f t="shared" si="0"/>
        <v>22.959336</v>
      </c>
      <c r="D31">
        <v>0</v>
      </c>
    </row>
    <row r="32" spans="1:5">
      <c r="C32">
        <f>SUM(C3:C31)</f>
        <v>3814.7347759999998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5"/>
  <sheetViews>
    <sheetView workbookViewId="0">
      <selection activeCell="F19" sqref="F19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99</v>
      </c>
      <c r="C2" t="s">
        <v>95</v>
      </c>
      <c r="D2" t="s">
        <v>8</v>
      </c>
      <c r="E2" t="s">
        <v>97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17</v>
      </c>
      <c r="B3">
        <v>11.3</v>
      </c>
      <c r="C3">
        <f>34.4703-8.0671*(B3)+0.6586*(B3)^2</f>
        <v>27.408704000000007</v>
      </c>
      <c r="D3">
        <v>12.9</v>
      </c>
      <c r="E3">
        <f>34.4703-8.0671*(D3)+0.6586*(D3)^2</f>
        <v>40.002335999999985</v>
      </c>
      <c r="F3">
        <v>4</v>
      </c>
      <c r="G3">
        <v>4</v>
      </c>
      <c r="H3">
        <v>0</v>
      </c>
      <c r="K3" t="s">
        <v>56</v>
      </c>
      <c r="L3">
        <v>2.4</v>
      </c>
      <c r="M3">
        <v>3.1</v>
      </c>
      <c r="N3" t="s">
        <v>73</v>
      </c>
      <c r="O3">
        <v>4</v>
      </c>
      <c r="P3">
        <v>6</v>
      </c>
      <c r="Q3" t="s">
        <v>80</v>
      </c>
      <c r="R3">
        <v>78</v>
      </c>
      <c r="S3">
        <v>60</v>
      </c>
      <c r="T3">
        <v>0</v>
      </c>
    </row>
    <row r="4" spans="1:22">
      <c r="A4" t="s">
        <v>49</v>
      </c>
      <c r="B4">
        <v>36.299999999999997</v>
      </c>
      <c r="C4">
        <f t="shared" ref="C4:C22" si="0">34.4703-8.0671*(B4)+0.6586*(B4)^2</f>
        <v>609.46520399999986</v>
      </c>
      <c r="D4">
        <v>37.1</v>
      </c>
      <c r="E4">
        <f t="shared" ref="E4:E24" si="1">34.4703-8.0671*(D4)+0.6586*(D4)^2</f>
        <v>641.68451600000003</v>
      </c>
      <c r="K4" t="s">
        <v>78</v>
      </c>
      <c r="L4">
        <v>1.5</v>
      </c>
      <c r="M4">
        <v>2.1</v>
      </c>
    </row>
    <row r="5" spans="1:22">
      <c r="A5" t="s">
        <v>64</v>
      </c>
      <c r="B5">
        <v>14.7</v>
      </c>
      <c r="C5">
        <f t="shared" si="0"/>
        <v>58.200804000000005</v>
      </c>
      <c r="D5">
        <v>16.2</v>
      </c>
      <c r="E5">
        <f t="shared" si="1"/>
        <v>76.62626400000002</v>
      </c>
      <c r="K5" t="s">
        <v>78</v>
      </c>
      <c r="L5">
        <v>1.8</v>
      </c>
      <c r="M5">
        <v>2.2999999999999998</v>
      </c>
    </row>
    <row r="6" spans="1:22">
      <c r="A6" t="s">
        <v>71</v>
      </c>
      <c r="B6">
        <v>54.6</v>
      </c>
      <c r="C6">
        <f t="shared" si="0"/>
        <v>1557.3986160000002</v>
      </c>
      <c r="D6">
        <v>55.3</v>
      </c>
      <c r="E6">
        <f t="shared" si="1"/>
        <v>1602.4177439999996</v>
      </c>
      <c r="K6" t="s">
        <v>56</v>
      </c>
      <c r="L6">
        <v>4.5999999999999996</v>
      </c>
      <c r="M6">
        <v>5.0999999999999996</v>
      </c>
    </row>
    <row r="7" spans="1:22">
      <c r="A7" t="s">
        <v>74</v>
      </c>
      <c r="B7">
        <v>36.1</v>
      </c>
      <c r="C7">
        <f t="shared" si="0"/>
        <v>601.5420959999999</v>
      </c>
      <c r="D7">
        <v>37.1</v>
      </c>
      <c r="E7">
        <f t="shared" si="1"/>
        <v>641.68451600000003</v>
      </c>
      <c r="K7" t="s">
        <v>49</v>
      </c>
      <c r="L7">
        <v>3.3</v>
      </c>
      <c r="M7">
        <v>3.9</v>
      </c>
    </row>
    <row r="8" spans="1:22">
      <c r="A8" t="s">
        <v>75</v>
      </c>
      <c r="B8">
        <v>18.7</v>
      </c>
      <c r="C8">
        <f t="shared" si="0"/>
        <v>113.92136399999998</v>
      </c>
      <c r="D8">
        <v>19.899999999999999</v>
      </c>
      <c r="E8">
        <f t="shared" si="1"/>
        <v>134.74719599999997</v>
      </c>
    </row>
    <row r="9" spans="1:22">
      <c r="A9" t="s">
        <v>73</v>
      </c>
      <c r="B9">
        <v>5.6</v>
      </c>
      <c r="C9">
        <f t="shared" si="0"/>
        <v>9.9482360000000014</v>
      </c>
      <c r="D9">
        <v>6.8</v>
      </c>
      <c r="E9">
        <f t="shared" si="1"/>
        <v>10.067684</v>
      </c>
    </row>
    <row r="10" spans="1:22">
      <c r="A10" t="s">
        <v>64</v>
      </c>
      <c r="B10">
        <v>31.3</v>
      </c>
      <c r="C10">
        <f t="shared" si="0"/>
        <v>427.19390399999997</v>
      </c>
      <c r="D10">
        <v>32.700000000000003</v>
      </c>
      <c r="E10">
        <f t="shared" si="1"/>
        <v>474.91052400000007</v>
      </c>
    </row>
    <row r="11" spans="1:22">
      <c r="A11" t="s">
        <v>64</v>
      </c>
      <c r="B11">
        <v>6</v>
      </c>
      <c r="C11">
        <f t="shared" si="0"/>
        <v>9.7773000000000003</v>
      </c>
      <c r="D11">
        <v>8.1</v>
      </c>
      <c r="E11">
        <f t="shared" si="1"/>
        <v>12.337536000000007</v>
      </c>
    </row>
    <row r="12" spans="1:22">
      <c r="A12" t="s">
        <v>49</v>
      </c>
      <c r="B12">
        <v>8.9</v>
      </c>
      <c r="C12">
        <f t="shared" si="0"/>
        <v>14.840816000000004</v>
      </c>
      <c r="D12">
        <v>10.199999999999999</v>
      </c>
      <c r="E12">
        <f t="shared" si="1"/>
        <v>20.706623999999998</v>
      </c>
    </row>
    <row r="13" spans="1:22">
      <c r="A13" t="s">
        <v>49</v>
      </c>
      <c r="B13">
        <v>5.8</v>
      </c>
      <c r="C13">
        <f t="shared" si="0"/>
        <v>9.8364240000000045</v>
      </c>
      <c r="D13">
        <v>7.3</v>
      </c>
      <c r="E13">
        <f t="shared" si="1"/>
        <v>10.677264000000001</v>
      </c>
    </row>
    <row r="14" spans="1:22">
      <c r="A14" t="s">
        <v>16</v>
      </c>
      <c r="B14">
        <v>7.7</v>
      </c>
      <c r="C14">
        <f t="shared" si="0"/>
        <v>11.402024000000004</v>
      </c>
      <c r="D14">
        <v>9.1999999999999993</v>
      </c>
      <c r="E14">
        <f t="shared" si="1"/>
        <v>15.996884000000001</v>
      </c>
    </row>
    <row r="15" spans="1:22">
      <c r="A15" t="s">
        <v>16</v>
      </c>
      <c r="B15">
        <v>5.9</v>
      </c>
      <c r="C15">
        <f t="shared" si="0"/>
        <v>9.8002759999999967</v>
      </c>
      <c r="D15">
        <v>7.8</v>
      </c>
      <c r="E15">
        <f t="shared" si="1"/>
        <v>11.616144000000006</v>
      </c>
    </row>
    <row r="16" spans="1:22">
      <c r="A16" t="s">
        <v>13</v>
      </c>
      <c r="B16">
        <v>13.4</v>
      </c>
      <c r="C16">
        <f t="shared" si="0"/>
        <v>44.629375999999993</v>
      </c>
      <c r="D16">
        <v>14.8</v>
      </c>
      <c r="E16">
        <f t="shared" si="1"/>
        <v>59.336963999999995</v>
      </c>
    </row>
    <row r="17" spans="1:5">
      <c r="A17" t="s">
        <v>73</v>
      </c>
      <c r="B17">
        <v>51</v>
      </c>
      <c r="C17">
        <f t="shared" si="0"/>
        <v>1336.0667999999998</v>
      </c>
      <c r="D17">
        <v>51.8</v>
      </c>
      <c r="E17">
        <f t="shared" si="1"/>
        <v>1383.7763839999998</v>
      </c>
    </row>
    <row r="18" spans="1:5">
      <c r="A18" t="s">
        <v>77</v>
      </c>
      <c r="B18">
        <v>6.2</v>
      </c>
      <c r="C18">
        <f t="shared" si="0"/>
        <v>9.7708639999999995</v>
      </c>
      <c r="D18">
        <v>8.1</v>
      </c>
      <c r="E18">
        <f t="shared" si="1"/>
        <v>12.337536000000007</v>
      </c>
    </row>
    <row r="19" spans="1:5">
      <c r="A19" t="s">
        <v>78</v>
      </c>
      <c r="B19">
        <v>5.7</v>
      </c>
      <c r="C19">
        <f t="shared" si="0"/>
        <v>9.8857440000000025</v>
      </c>
      <c r="D19">
        <v>7.2</v>
      </c>
      <c r="E19">
        <f t="shared" si="1"/>
        <v>10.529004</v>
      </c>
    </row>
    <row r="20" spans="1:5">
      <c r="A20" t="s">
        <v>78</v>
      </c>
      <c r="B20">
        <v>5.3</v>
      </c>
      <c r="C20">
        <f t="shared" si="0"/>
        <v>10.214744000000003</v>
      </c>
      <c r="D20">
        <v>7.8</v>
      </c>
      <c r="E20">
        <f t="shared" si="1"/>
        <v>11.616144000000006</v>
      </c>
    </row>
    <row r="21" spans="1:5">
      <c r="A21" t="s">
        <v>79</v>
      </c>
      <c r="B21">
        <v>5.4</v>
      </c>
      <c r="C21">
        <f t="shared" si="0"/>
        <v>10.112735999999998</v>
      </c>
      <c r="D21">
        <v>6.1</v>
      </c>
      <c r="E21">
        <f t="shared" si="1"/>
        <v>9.7674960000000013</v>
      </c>
    </row>
    <row r="22" spans="1:5">
      <c r="A22" t="s">
        <v>73</v>
      </c>
      <c r="B22">
        <v>7.4</v>
      </c>
      <c r="C22">
        <f t="shared" si="0"/>
        <v>10.838695999999999</v>
      </c>
      <c r="D22">
        <v>8.8000000000000007</v>
      </c>
      <c r="E22">
        <f t="shared" si="1"/>
        <v>14.481804000000004</v>
      </c>
    </row>
    <row r="23" spans="1:5">
      <c r="A23" t="s">
        <v>94</v>
      </c>
      <c r="C23">
        <f>SUM(C3:C22)</f>
        <v>4892.2547279999999</v>
      </c>
      <c r="D23">
        <v>5.6</v>
      </c>
      <c r="E23">
        <f t="shared" si="1"/>
        <v>9.9482360000000014</v>
      </c>
    </row>
    <row r="24" spans="1:5">
      <c r="A24" t="s">
        <v>94</v>
      </c>
      <c r="D24">
        <v>5.3</v>
      </c>
      <c r="E24">
        <f t="shared" si="1"/>
        <v>10.214744000000003</v>
      </c>
    </row>
    <row r="25" spans="1:5">
      <c r="E25">
        <f>SUM(E3:E24)</f>
        <v>5215.4835439999997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2018-05-07T09:45:35Z</dcterms:created>
  <dcterms:modified xsi:type="dcterms:W3CDTF">2024-07-22T22:40:30Z</dcterms:modified>
</cp:coreProperties>
</file>